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26"/>
  <c r="J26" s="1"/>
  <c r="H34"/>
  <c r="J34" s="1"/>
  <c r="H54"/>
  <c r="J54" s="1"/>
  <c r="H66"/>
  <c r="J66" s="1"/>
  <c r="H74"/>
  <c r="J74" s="1"/>
  <c r="H86"/>
  <c r="J86" s="1"/>
  <c r="H94"/>
  <c r="J94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8"/>
  <c r="J18" s="1"/>
  <c r="H22"/>
  <c r="J22" s="1"/>
  <c r="H42"/>
  <c r="J42" s="1"/>
  <c r="H50"/>
  <c r="J50" s="1"/>
  <c r="H62"/>
  <c r="J62" s="1"/>
  <c r="H70"/>
  <c r="J70" s="1"/>
  <c r="H78"/>
  <c r="J78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14"/>
  <c r="J14" s="1"/>
  <c r="H30"/>
  <c r="J30" s="1"/>
  <c r="H38"/>
  <c r="J38" s="1"/>
  <c r="H46"/>
  <c r="J46" s="1"/>
  <c r="H58"/>
  <c r="J58" s="1"/>
  <c r="H82"/>
  <c r="J82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B51"/>
  <c r="D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B26"/>
  <c r="D26" s="1"/>
  <c r="Q26" s="1"/>
  <c r="B30"/>
  <c r="D30" s="1"/>
  <c r="Q30" s="1"/>
  <c r="B34"/>
  <c r="D34" s="1"/>
  <c r="B38"/>
  <c r="D38" s="1"/>
  <c r="B42"/>
  <c r="D42" s="1"/>
  <c r="Q42" s="1"/>
  <c r="B46"/>
  <c r="D46" s="1"/>
  <c r="B50"/>
  <c r="D50" s="1"/>
  <c r="Q50" s="1"/>
  <c r="B54"/>
  <c r="D54" s="1"/>
  <c r="Q54" s="1"/>
  <c r="B58"/>
  <c r="D58" s="1"/>
  <c r="B62"/>
  <c r="D62" s="1"/>
  <c r="B66"/>
  <c r="D66" s="1"/>
  <c r="B70"/>
  <c r="D70" s="1"/>
  <c r="B74"/>
  <c r="D74" s="1"/>
  <c r="Q74" s="1"/>
  <c r="B78"/>
  <c r="D78" s="1"/>
  <c r="Q78" s="1"/>
  <c r="B82"/>
  <c r="D82" s="1"/>
  <c r="B86"/>
  <c r="D86" s="1"/>
  <c r="Q86" s="1"/>
  <c r="B90"/>
  <c r="D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0" i="81" l="1"/>
  <c r="Q44"/>
  <c r="Q40"/>
  <c r="Q34"/>
  <c r="Q47"/>
  <c r="Q20"/>
  <c r="T2" i="82"/>
  <c r="T2" i="79"/>
  <c r="DM99" i="11"/>
  <c r="Q58" i="81"/>
  <c r="Q22"/>
  <c r="Q19"/>
  <c r="Q5"/>
  <c r="Q82"/>
  <c r="Q14"/>
  <c r="Q56"/>
  <c r="Q24"/>
  <c r="Q72"/>
  <c r="Q53"/>
  <c r="Q52"/>
  <c r="Q41"/>
  <c r="Q21"/>
  <c r="Q51"/>
  <c r="Q84"/>
  <c r="Q4"/>
  <c r="Q36"/>
  <c r="Q38"/>
  <c r="Q90"/>
  <c r="Q10"/>
  <c r="Q62"/>
  <c r="Q46"/>
  <c r="Q66"/>
  <c r="Q18"/>
  <c r="Q88"/>
  <c r="Q6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4" l="1"/>
  <c r="AK99" i="27"/>
  <c r="AL99" i="26"/>
  <c r="AK99" i="29"/>
  <c r="AK99" i="24"/>
  <c r="AP99" i="29"/>
  <c r="AO99"/>
  <c r="AL99" i="27"/>
  <c r="AL99" i="28"/>
  <c r="AK99"/>
  <c r="AK99" i="26"/>
  <c r="AB96" i="63"/>
  <c r="AB92"/>
  <c r="AB68"/>
  <c r="AB60"/>
  <c r="AB56"/>
  <c r="AB40"/>
  <c r="AB97"/>
  <c r="AB93"/>
  <c r="AB60" i="62"/>
  <c r="AB93" i="6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F6" s="1"/>
  <c r="B7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F32" s="1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F52" s="1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U85"/>
  <c r="N85"/>
  <c r="U84"/>
  <c r="N84"/>
  <c r="U83"/>
  <c r="U82"/>
  <c r="N82"/>
  <c r="F82"/>
  <c r="U81"/>
  <c r="N81"/>
  <c r="U80"/>
  <c r="N80"/>
  <c r="U79"/>
  <c r="U78"/>
  <c r="F78"/>
  <c r="U77"/>
  <c r="N77"/>
  <c r="F77"/>
  <c r="U76"/>
  <c r="N76"/>
  <c r="F76"/>
  <c r="U75"/>
  <c r="U74"/>
  <c r="N74"/>
  <c r="U73"/>
  <c r="N73"/>
  <c r="U72"/>
  <c r="N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U31"/>
  <c r="U30"/>
  <c r="N30"/>
  <c r="F30"/>
  <c r="U29"/>
  <c r="N29"/>
  <c r="U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U11"/>
  <c r="U10"/>
  <c r="N10"/>
  <c r="F10"/>
  <c r="U9"/>
  <c r="N9"/>
  <c r="F9"/>
  <c r="U8"/>
  <c r="N8"/>
  <c r="U7"/>
  <c r="F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U83"/>
  <c r="N83"/>
  <c r="U82"/>
  <c r="N82"/>
  <c r="F82"/>
  <c r="U81"/>
  <c r="N81"/>
  <c r="U80"/>
  <c r="U79"/>
  <c r="N79"/>
  <c r="AC78"/>
  <c r="U78"/>
  <c r="N78"/>
  <c r="F78"/>
  <c r="U77"/>
  <c r="N77"/>
  <c r="U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AD65"/>
  <c r="U65"/>
  <c r="N65"/>
  <c r="U64"/>
  <c r="U63"/>
  <c r="N63"/>
  <c r="AC62"/>
  <c r="U62"/>
  <c r="N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AD53"/>
  <c r="U53"/>
  <c r="N53"/>
  <c r="U52"/>
  <c r="U51"/>
  <c r="N51"/>
  <c r="AD50"/>
  <c r="U50"/>
  <c r="U49"/>
  <c r="U48"/>
  <c r="F48"/>
  <c r="U47"/>
  <c r="U46"/>
  <c r="U45"/>
  <c r="F45"/>
  <c r="U44"/>
  <c r="F44"/>
  <c r="U43"/>
  <c r="F43"/>
  <c r="U42"/>
  <c r="U41"/>
  <c r="U40"/>
  <c r="F40"/>
  <c r="U39"/>
  <c r="U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U87"/>
  <c r="U86"/>
  <c r="N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U59"/>
  <c r="U58"/>
  <c r="N58"/>
  <c r="F58"/>
  <c r="U57"/>
  <c r="F57"/>
  <c r="U56"/>
  <c r="N56"/>
  <c r="U55"/>
  <c r="F55"/>
  <c r="U54"/>
  <c r="N54"/>
  <c r="F54"/>
  <c r="U53"/>
  <c r="U52"/>
  <c r="N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U70"/>
  <c r="F70"/>
  <c r="U69"/>
  <c r="U68"/>
  <c r="F68"/>
  <c r="U67"/>
  <c r="U66"/>
  <c r="U65"/>
  <c r="U64"/>
  <c r="F64"/>
  <c r="U63"/>
  <c r="U62"/>
  <c r="F62"/>
  <c r="U61"/>
  <c r="U60"/>
  <c r="F60"/>
  <c r="U59"/>
  <c r="U58"/>
  <c r="U57"/>
  <c r="U56"/>
  <c r="U55"/>
  <c r="F55"/>
  <c r="U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U29"/>
  <c r="U28"/>
  <c r="N28"/>
  <c r="F28"/>
  <c r="U27"/>
  <c r="N27"/>
  <c r="U26"/>
  <c r="N26"/>
  <c r="U25"/>
  <c r="U24"/>
  <c r="N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U13"/>
  <c r="U12"/>
  <c r="N12"/>
  <c r="F12"/>
  <c r="U11"/>
  <c r="F11"/>
  <c r="U10"/>
  <c r="N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U11"/>
  <c r="U10"/>
  <c r="U9"/>
  <c r="U8"/>
  <c r="U7"/>
  <c r="N7"/>
  <c r="F7"/>
  <c r="U6"/>
  <c r="N6"/>
  <c r="U5"/>
  <c r="N5"/>
  <c r="U4"/>
  <c r="F4"/>
  <c r="U3"/>
  <c r="L99"/>
  <c r="A1"/>
  <c r="F93" i="56" l="1"/>
  <c r="F91"/>
  <c r="F89"/>
  <c r="F87"/>
  <c r="F85"/>
  <c r="F83"/>
  <c r="F81"/>
  <c r="F79"/>
  <c r="F69"/>
  <c r="F67"/>
  <c r="F65"/>
  <c r="F63"/>
  <c r="F61"/>
  <c r="F59"/>
  <c r="F57"/>
  <c r="F55"/>
  <c r="F53"/>
  <c r="F49"/>
  <c r="F47"/>
  <c r="F45"/>
  <c r="F39"/>
  <c r="F37"/>
  <c r="F35"/>
  <c r="F33"/>
  <c r="F31"/>
  <c r="F29"/>
  <c r="F27"/>
  <c r="F25"/>
  <c r="F21"/>
  <c r="F19"/>
  <c r="F15"/>
  <c r="F13"/>
  <c r="F11"/>
  <c r="F9"/>
  <c r="F7"/>
  <c r="F95" i="57"/>
  <c r="F93"/>
  <c r="F89"/>
  <c r="F87"/>
  <c r="F85"/>
  <c r="F81"/>
  <c r="F77"/>
  <c r="F75"/>
  <c r="F73"/>
  <c r="F71"/>
  <c r="F69"/>
  <c r="F65"/>
  <c r="F63"/>
  <c r="F61"/>
  <c r="F57"/>
  <c r="F55"/>
  <c r="F53"/>
  <c r="F51"/>
  <c r="F47"/>
  <c r="F45"/>
  <c r="F43"/>
  <c r="F39"/>
  <c r="F37"/>
  <c r="F35"/>
  <c r="F31"/>
  <c r="F29"/>
  <c r="F27"/>
  <c r="F25"/>
  <c r="F23"/>
  <c r="F19"/>
  <c r="F17"/>
  <c r="F15"/>
  <c r="F13"/>
  <c r="F7"/>
  <c r="F5"/>
  <c r="F71" i="58"/>
  <c r="F69"/>
  <c r="F67"/>
  <c r="F65"/>
  <c r="F63"/>
  <c r="F61"/>
  <c r="F59"/>
  <c r="F57"/>
  <c r="F53"/>
  <c r="F49"/>
  <c r="F47"/>
  <c r="F45"/>
  <c r="F43"/>
  <c r="F41"/>
  <c r="F39"/>
  <c r="F37"/>
  <c r="F35"/>
  <c r="F33"/>
  <c r="F31"/>
  <c r="F29"/>
  <c r="F27"/>
  <c r="F25"/>
  <c r="F23"/>
  <c r="F19"/>
  <c r="F15"/>
  <c r="F11"/>
  <c r="F7"/>
  <c r="F93" i="61"/>
  <c r="F91"/>
  <c r="F89"/>
  <c r="F87"/>
  <c r="F85"/>
  <c r="F83"/>
  <c r="F81"/>
  <c r="F79"/>
  <c r="F77"/>
  <c r="F73"/>
  <c r="F71"/>
  <c r="F69"/>
  <c r="F65"/>
  <c r="F63"/>
  <c r="F61"/>
  <c r="F59"/>
  <c r="F53"/>
  <c r="F51"/>
  <c r="F49"/>
  <c r="F47"/>
  <c r="F43"/>
  <c r="F41"/>
  <c r="F37"/>
  <c r="F35"/>
  <c r="F31"/>
  <c r="F29"/>
  <c r="F27"/>
  <c r="F23"/>
  <c r="F21"/>
  <c r="F19"/>
  <c r="F15"/>
  <c r="F13"/>
  <c r="F11"/>
  <c r="F7"/>
  <c r="F95" i="62"/>
  <c r="F93"/>
  <c r="F89"/>
  <c r="F87"/>
  <c r="F85"/>
  <c r="F83"/>
  <c r="F79"/>
  <c r="F77"/>
  <c r="F75"/>
  <c r="F71"/>
  <c r="F69"/>
  <c r="F67"/>
  <c r="F65"/>
  <c r="F63"/>
  <c r="F57"/>
  <c r="F55"/>
  <c r="F53"/>
  <c r="F51"/>
  <c r="F49"/>
  <c r="F47"/>
  <c r="F41"/>
  <c r="F39"/>
  <c r="F37"/>
  <c r="F35"/>
  <c r="F33"/>
  <c r="F31"/>
  <c r="F21"/>
  <c r="F19"/>
  <c r="F17"/>
  <c r="F15"/>
  <c r="F13"/>
  <c r="F11"/>
  <c r="F9"/>
  <c r="F7"/>
  <c r="F91" i="63"/>
  <c r="F89"/>
  <c r="F85"/>
  <c r="F83"/>
  <c r="F81"/>
  <c r="F79"/>
  <c r="F75"/>
  <c r="F73"/>
  <c r="F71"/>
  <c r="F67"/>
  <c r="F65"/>
  <c r="F61"/>
  <c r="F59"/>
  <c r="F57"/>
  <c r="F55"/>
  <c r="F51"/>
  <c r="F49"/>
  <c r="F45"/>
  <c r="F43"/>
  <c r="F39"/>
  <c r="F37"/>
  <c r="F33"/>
  <c r="F31"/>
  <c r="F27"/>
  <c r="F25"/>
  <c r="F23"/>
  <c r="F19"/>
  <c r="F17"/>
  <c r="F13"/>
  <c r="F11"/>
  <c r="F5"/>
  <c r="B99" i="58"/>
  <c r="B99" i="61"/>
  <c r="F5"/>
  <c r="F19" i="55"/>
  <c r="F29" i="63"/>
  <c r="F4"/>
  <c r="F73" i="62"/>
  <c r="F61"/>
  <c r="O99" i="81"/>
  <c r="L99"/>
  <c r="I99"/>
  <c r="F99"/>
  <c r="C99"/>
  <c r="C99" i="63"/>
  <c r="B99"/>
  <c r="F12"/>
  <c r="F81" i="62"/>
  <c r="F64"/>
  <c r="C99" i="56"/>
  <c r="F87" i="55"/>
  <c r="C99"/>
  <c r="F51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56"/>
  <c r="V47"/>
  <c r="V16"/>
  <c r="O16"/>
  <c r="V87"/>
  <c r="V42" i="56"/>
  <c r="O51"/>
  <c r="N8" i="55"/>
  <c r="F9"/>
  <c r="I99"/>
  <c r="M99"/>
  <c r="G10"/>
  <c r="N12"/>
  <c r="O12" s="1"/>
  <c r="F13"/>
  <c r="N28"/>
  <c r="F29"/>
  <c r="G42"/>
  <c r="N44"/>
  <c r="O44" s="1"/>
  <c r="F45"/>
  <c r="G58"/>
  <c r="N60"/>
  <c r="F61"/>
  <c r="O92"/>
  <c r="O65" i="56"/>
  <c r="V3" i="55"/>
  <c r="O15" i="56"/>
  <c r="V36"/>
  <c r="O47"/>
  <c r="V94"/>
  <c r="V12" i="55"/>
  <c r="V28"/>
  <c r="V27" i="56"/>
  <c r="V32"/>
  <c r="V50"/>
  <c r="B99" i="55"/>
  <c r="F3"/>
  <c r="K99"/>
  <c r="F5"/>
  <c r="G18"/>
  <c r="O19"/>
  <c r="N20"/>
  <c r="F21"/>
  <c r="N36"/>
  <c r="F37"/>
  <c r="N52"/>
  <c r="F53"/>
  <c r="O84"/>
  <c r="O5" i="56"/>
  <c r="O21"/>
  <c r="O37"/>
  <c r="O53"/>
  <c r="O77"/>
  <c r="O7"/>
  <c r="V39"/>
  <c r="V82"/>
  <c r="J99" i="55"/>
  <c r="N24"/>
  <c r="N40"/>
  <c r="N56"/>
  <c r="O71"/>
  <c r="O96"/>
  <c r="V38" i="58"/>
  <c r="V75" i="55"/>
  <c r="G3" i="56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22"/>
  <c r="V50"/>
  <c r="V82"/>
  <c r="V68" i="55"/>
  <c r="V88"/>
  <c r="F3" i="56"/>
  <c r="F99" s="1"/>
  <c r="V5"/>
  <c r="V9"/>
  <c r="V13"/>
  <c r="V17"/>
  <c r="V21"/>
  <c r="V25"/>
  <c r="V33"/>
  <c r="V37"/>
  <c r="V41"/>
  <c r="V45"/>
  <c r="V53"/>
  <c r="V57"/>
  <c r="V65"/>
  <c r="V73"/>
  <c r="V77"/>
  <c r="V81"/>
  <c r="V85"/>
  <c r="V89"/>
  <c r="N3" i="57"/>
  <c r="V97" i="58"/>
  <c r="N3" i="56"/>
  <c r="G88" i="57"/>
  <c r="N90"/>
  <c r="F91"/>
  <c r="K99" i="58"/>
  <c r="U99"/>
  <c r="F9"/>
  <c r="F17"/>
  <c r="V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9" i="56" l="1"/>
  <c r="O81"/>
  <c r="V72" i="55"/>
  <c r="V56" i="56"/>
  <c r="O40" i="55"/>
  <c r="O52"/>
  <c r="O64"/>
  <c r="O92" i="56"/>
  <c r="O84"/>
  <c r="O76"/>
  <c r="O68"/>
  <c r="O60"/>
  <c r="O36"/>
  <c r="V80" i="55"/>
  <c r="O40" i="56"/>
  <c r="O4" i="55"/>
  <c r="F99" i="63"/>
  <c r="O36" i="55"/>
  <c r="O60"/>
  <c r="O96" i="56"/>
  <c r="O88"/>
  <c r="O80"/>
  <c r="O72"/>
  <c r="O64"/>
  <c r="O44"/>
  <c r="O28"/>
  <c r="O45"/>
  <c r="O13"/>
  <c r="O85"/>
  <c r="O57"/>
  <c r="O25"/>
  <c r="O65" i="58"/>
  <c r="O57"/>
  <c r="V26"/>
  <c r="O25"/>
  <c r="O86" i="56"/>
  <c r="O70" i="55"/>
  <c r="O62"/>
  <c r="D99" i="81"/>
  <c r="P99"/>
  <c r="O74" i="58"/>
  <c r="O93"/>
  <c r="K99" i="81"/>
  <c r="M99" s="1"/>
  <c r="O78" i="56"/>
  <c r="O66"/>
  <c r="O46"/>
  <c r="H99" i="81"/>
  <c r="J99" s="1"/>
  <c r="O62" i="56"/>
  <c r="O26"/>
  <c r="E99" i="81"/>
  <c r="G99" s="1"/>
  <c r="O93" i="56"/>
  <c r="O54"/>
  <c r="O30"/>
  <c r="O10"/>
  <c r="O74" i="55"/>
  <c r="O66"/>
  <c r="O78"/>
  <c r="O97" i="56"/>
  <c r="V93"/>
  <c r="O69"/>
  <c r="V61"/>
  <c r="V49"/>
  <c r="O35"/>
  <c r="O29"/>
  <c r="V26"/>
  <c r="O23"/>
  <c r="V18"/>
  <c r="G98" i="55"/>
  <c r="G38"/>
  <c r="V38" s="1"/>
  <c r="O30"/>
  <c r="O20"/>
  <c r="O86"/>
  <c r="V66"/>
  <c r="O46"/>
  <c r="O52" i="56"/>
  <c r="O32"/>
  <c r="O24"/>
  <c r="V11"/>
  <c r="O94"/>
  <c r="G79" i="55"/>
  <c r="V79" s="1"/>
  <c r="G67"/>
  <c r="V67" s="1"/>
  <c r="G13"/>
  <c r="O13" s="1"/>
  <c r="G7"/>
  <c r="V7" s="1"/>
  <c r="O76"/>
  <c r="O56"/>
  <c r="V51"/>
  <c r="V48"/>
  <c r="V32"/>
  <c r="O28"/>
  <c r="O24"/>
  <c r="O9"/>
  <c r="O6" i="58"/>
  <c r="O44" i="57"/>
  <c r="O45" i="58"/>
  <c r="O53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5" i="57"/>
  <c r="O67" i="55"/>
  <c r="Q99" i="81"/>
  <c r="V98" i="55"/>
  <c r="O98"/>
  <c r="O38"/>
  <c r="O4" i="56"/>
  <c r="O79" i="55"/>
  <c r="V13"/>
  <c r="O7"/>
  <c r="O49"/>
  <c r="O9" i="57"/>
  <c r="O25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L37" i="78"/>
  <c r="B44"/>
  <c r="L18"/>
  <c r="P67"/>
  <c r="B22"/>
  <c r="N53"/>
  <c r="Q10"/>
  <c r="Q89"/>
  <c r="B28"/>
  <c r="B93"/>
  <c r="O32"/>
  <c r="G54"/>
  <c r="P42"/>
  <c r="B46"/>
  <c r="Q54"/>
  <c r="Q48"/>
  <c r="K55"/>
  <c r="J49"/>
  <c r="Q57"/>
  <c r="P86"/>
  <c r="N27"/>
  <c r="Q91"/>
  <c r="K71"/>
  <c r="O79"/>
  <c r="H5"/>
  <c r="K97"/>
  <c r="Q53"/>
  <c r="B40"/>
  <c r="Q56"/>
  <c r="J50"/>
  <c r="N54"/>
  <c r="I98"/>
  <c r="H40"/>
  <c r="B54"/>
  <c r="O80"/>
  <c r="B26"/>
  <c r="L69"/>
  <c r="G79"/>
  <c r="O23"/>
  <c r="K11"/>
  <c r="B90"/>
  <c r="G36"/>
  <c r="J44"/>
  <c r="L16"/>
  <c r="I48"/>
  <c r="I71"/>
  <c r="B43"/>
  <c r="J87"/>
  <c r="G53"/>
  <c r="Q95"/>
  <c r="L20"/>
  <c r="I83"/>
  <c r="P76"/>
  <c r="I90"/>
  <c r="Q82"/>
  <c r="J83"/>
  <c r="L68"/>
  <c r="J28"/>
  <c r="B91"/>
  <c r="J62"/>
  <c r="O8"/>
  <c r="G49"/>
  <c r="N20"/>
  <c r="O75"/>
  <c r="H44"/>
  <c r="G38"/>
  <c r="O86"/>
  <c r="P80"/>
  <c r="Q93"/>
  <c r="P70"/>
  <c r="K27"/>
  <c r="O17"/>
  <c r="G81"/>
  <c r="I56"/>
  <c r="K32"/>
  <c r="N81"/>
  <c r="B5"/>
  <c r="K85"/>
  <c r="Q92"/>
  <c r="I8"/>
  <c r="N74"/>
  <c r="N83"/>
  <c r="P91"/>
  <c r="I33"/>
  <c r="L76"/>
  <c r="Q84"/>
  <c r="N96"/>
  <c r="Q45"/>
  <c r="K64"/>
  <c r="H83"/>
  <c r="Q63"/>
  <c r="K34"/>
  <c r="K80"/>
  <c r="N42"/>
  <c r="P47"/>
  <c r="O61"/>
  <c r="N68"/>
  <c r="J74"/>
  <c r="N36"/>
  <c r="L7"/>
  <c r="G15"/>
  <c r="H63"/>
  <c r="J56"/>
  <c r="L23"/>
  <c r="K35"/>
  <c r="I57"/>
  <c r="B89"/>
  <c r="I43"/>
  <c r="B87"/>
  <c r="B95"/>
  <c r="Q19"/>
  <c r="P29"/>
  <c r="J4"/>
  <c r="N72"/>
  <c r="K52"/>
  <c r="N91"/>
  <c r="Q94"/>
  <c r="L40"/>
  <c r="H9"/>
  <c r="N40"/>
  <c r="I28"/>
  <c r="K93"/>
  <c r="G31"/>
  <c r="J8"/>
  <c r="H28"/>
  <c r="P81"/>
  <c r="L11"/>
  <c r="G5"/>
  <c r="O45"/>
  <c r="J39"/>
  <c r="L94"/>
  <c r="Q75"/>
  <c r="P26"/>
  <c r="N18"/>
  <c r="N76"/>
  <c r="H90"/>
  <c r="P53"/>
  <c r="J27"/>
  <c r="O63"/>
  <c r="J86"/>
  <c r="G50"/>
  <c r="P66"/>
  <c r="H56"/>
  <c r="P97"/>
  <c r="K79"/>
  <c r="G4"/>
  <c r="N37"/>
  <c r="P65"/>
  <c r="O65"/>
  <c r="I41"/>
  <c r="O16"/>
  <c r="L35"/>
  <c r="H88"/>
  <c r="L50"/>
  <c r="G23"/>
  <c r="L48"/>
  <c r="J10"/>
  <c r="N3"/>
  <c r="K95"/>
  <c r="J41"/>
  <c r="Q21"/>
  <c r="O91"/>
  <c r="N46"/>
  <c r="L55"/>
  <c r="H81"/>
  <c r="O4"/>
  <c r="N75"/>
  <c r="K61"/>
  <c r="N12"/>
  <c r="J7"/>
  <c r="H89"/>
  <c r="O53"/>
  <c r="G73"/>
  <c r="B84"/>
  <c r="B37"/>
  <c r="Q34"/>
  <c r="L59"/>
  <c r="O60"/>
  <c r="O83"/>
  <c r="G97"/>
  <c r="O78"/>
  <c r="K46"/>
  <c r="I16"/>
  <c r="N93"/>
  <c r="J82"/>
  <c r="O15"/>
  <c r="Q17"/>
  <c r="P90"/>
  <c r="L36"/>
  <c r="K29"/>
  <c r="L4"/>
  <c r="O97"/>
  <c r="Q40"/>
  <c r="G85"/>
  <c r="B68"/>
  <c r="B63"/>
  <c r="N78"/>
  <c r="H67"/>
  <c r="N29"/>
  <c r="G48"/>
  <c r="N48"/>
  <c r="B71"/>
  <c r="K17"/>
  <c r="J21"/>
  <c r="K23"/>
  <c r="G89"/>
  <c r="N7"/>
  <c r="P72"/>
  <c r="K14"/>
  <c r="L81"/>
  <c r="L70"/>
  <c r="L51"/>
  <c r="H62"/>
  <c r="O9"/>
  <c r="G75"/>
  <c r="O93"/>
  <c r="L60"/>
  <c r="L56"/>
  <c r="H39"/>
  <c r="B8"/>
  <c r="Q5"/>
  <c r="B60"/>
  <c r="L25"/>
  <c r="G77"/>
  <c r="N69"/>
  <c r="L54"/>
  <c r="J38"/>
  <c r="J66"/>
  <c r="J40"/>
  <c r="G20"/>
  <c r="N97"/>
  <c r="I88"/>
  <c r="K90"/>
  <c r="I12"/>
  <c r="B21"/>
  <c r="Q18"/>
  <c r="K72"/>
  <c r="N26"/>
  <c r="H35"/>
  <c r="N4"/>
  <c r="O34"/>
  <c r="B2"/>
  <c r="I20"/>
  <c r="P73"/>
  <c r="N62"/>
  <c r="J67"/>
  <c r="Q88"/>
  <c r="L87"/>
  <c r="O29"/>
  <c r="O6"/>
  <c r="Q49"/>
  <c r="L5"/>
  <c r="L88"/>
  <c r="G28"/>
  <c r="N22"/>
  <c r="B48"/>
  <c r="L80"/>
  <c r="K54"/>
  <c r="O14"/>
  <c r="O44"/>
  <c r="P12"/>
  <c r="P22"/>
  <c r="K68"/>
  <c r="N45"/>
  <c r="Q23"/>
  <c r="G63"/>
  <c r="I68"/>
  <c r="O48"/>
  <c r="I7"/>
  <c r="J18"/>
  <c r="J35"/>
  <c r="P63"/>
  <c r="N35"/>
  <c r="K45"/>
  <c r="I72"/>
  <c r="B27"/>
  <c r="K73"/>
  <c r="J71"/>
  <c r="Q62"/>
  <c r="G33"/>
  <c r="N64"/>
  <c r="J48"/>
  <c r="N82"/>
  <c r="K78"/>
  <c r="N84"/>
  <c r="H7"/>
  <c r="P32"/>
  <c r="L28"/>
  <c r="J81"/>
  <c r="B52"/>
  <c r="G8"/>
  <c r="H93"/>
  <c r="P77"/>
  <c r="P38"/>
  <c r="H29"/>
  <c r="I55"/>
  <c r="P75"/>
  <c r="L75"/>
  <c r="N33"/>
  <c r="O98"/>
  <c r="H26"/>
  <c r="J93"/>
  <c r="N39"/>
  <c r="Q38"/>
  <c r="Q81"/>
  <c r="H31"/>
  <c r="P62"/>
  <c r="H76"/>
  <c r="I54"/>
  <c r="J92"/>
  <c r="L19"/>
  <c r="L85"/>
  <c r="H48"/>
  <c r="H70"/>
  <c r="O28"/>
  <c r="L30"/>
  <c r="G14"/>
  <c r="Q30"/>
  <c r="L53"/>
  <c r="N30"/>
  <c r="K51"/>
  <c r="G6"/>
  <c r="N16"/>
  <c r="N5"/>
  <c r="J13"/>
  <c r="Q32"/>
  <c r="I64"/>
  <c r="Q80"/>
  <c r="G57"/>
  <c r="P71"/>
  <c r="O37"/>
  <c r="H38"/>
  <c r="G11"/>
  <c r="O62"/>
  <c r="J47"/>
  <c r="H55"/>
  <c r="K16"/>
  <c r="P23"/>
  <c r="L29"/>
  <c r="K39"/>
  <c r="G96"/>
  <c r="Q16"/>
  <c r="G69"/>
  <c r="K83"/>
  <c r="Q69"/>
  <c r="L92"/>
  <c r="H22"/>
  <c r="L3"/>
  <c r="H32"/>
  <c r="L15"/>
  <c r="K63"/>
  <c r="O3"/>
  <c r="N71"/>
  <c r="J23"/>
  <c r="I15"/>
  <c r="I76"/>
  <c r="H77"/>
  <c r="J19"/>
  <c r="I79"/>
  <c r="N24"/>
  <c r="K22"/>
  <c r="L79"/>
  <c r="G60"/>
  <c r="P24"/>
  <c r="O52"/>
  <c r="O18"/>
  <c r="L32"/>
  <c r="K5"/>
  <c r="H41"/>
  <c r="B38"/>
  <c r="H10"/>
  <c r="J24"/>
  <c r="K98"/>
  <c r="G71"/>
  <c r="O88"/>
  <c r="J76"/>
  <c r="O40"/>
  <c r="P37"/>
  <c r="J64"/>
  <c r="I91"/>
  <c r="J69"/>
  <c r="G67"/>
  <c r="O71"/>
  <c r="J91"/>
  <c r="P51"/>
  <c r="H74"/>
  <c r="K40"/>
  <c r="H78"/>
  <c r="I5"/>
  <c r="H59"/>
  <c r="O7"/>
  <c r="B42"/>
  <c r="Q14"/>
  <c r="P48"/>
  <c r="H43"/>
  <c r="Q74"/>
  <c r="P45"/>
  <c r="L41"/>
  <c r="I75"/>
  <c r="K59"/>
  <c r="P58"/>
  <c r="K42"/>
  <c r="I51"/>
  <c r="B81"/>
  <c r="H45"/>
  <c r="J53"/>
  <c r="H3"/>
  <c r="H68"/>
  <c r="Q25"/>
  <c r="O58"/>
  <c r="J52"/>
  <c r="H47"/>
  <c r="K81"/>
  <c r="P93"/>
  <c r="Q22"/>
  <c r="J29"/>
  <c r="B4"/>
  <c r="G39"/>
  <c r="B69"/>
  <c r="P46"/>
  <c r="Q59"/>
  <c r="P39"/>
  <c r="Q79"/>
  <c r="H30"/>
  <c r="B39"/>
  <c r="P94"/>
  <c r="I74"/>
  <c r="Q12"/>
  <c r="I14"/>
  <c r="L17"/>
  <c r="J14"/>
  <c r="G34"/>
  <c r="H61"/>
  <c r="N61"/>
  <c r="G21"/>
  <c r="P96"/>
  <c r="K20"/>
  <c r="O82"/>
  <c r="K86"/>
  <c r="N98"/>
  <c r="L78"/>
  <c r="J37"/>
  <c r="J63"/>
  <c r="N15"/>
  <c r="N52"/>
  <c r="B32"/>
  <c r="P69"/>
  <c r="J45"/>
  <c r="J90"/>
  <c r="P34"/>
  <c r="H37"/>
  <c r="N43"/>
  <c r="B70"/>
  <c r="I73"/>
  <c r="J15"/>
  <c r="H25"/>
  <c r="G72"/>
  <c r="Q46"/>
  <c r="P87"/>
  <c r="Q85"/>
  <c r="H71"/>
  <c r="B17"/>
  <c r="J17"/>
  <c r="P85"/>
  <c r="N85"/>
  <c r="Q77"/>
  <c r="H94"/>
  <c r="I29"/>
  <c r="O85"/>
  <c r="I60"/>
  <c r="I97"/>
  <c r="K33"/>
  <c r="L13"/>
  <c r="B25"/>
  <c r="J98"/>
  <c r="K25"/>
  <c r="Q90"/>
  <c r="H91"/>
  <c r="P43"/>
  <c r="P36"/>
  <c r="J30"/>
  <c r="K67"/>
  <c r="J16"/>
  <c r="B9"/>
  <c r="O41"/>
  <c r="Q37"/>
  <c r="K37"/>
  <c r="L31"/>
  <c r="P95"/>
  <c r="I58"/>
  <c r="H15"/>
  <c r="I30"/>
  <c r="K89"/>
  <c r="Q15"/>
  <c r="B50"/>
  <c r="P79"/>
  <c r="P89"/>
  <c r="B3"/>
  <c r="P57"/>
  <c r="O67"/>
  <c r="G62"/>
  <c r="J61"/>
  <c r="O87"/>
  <c r="O64"/>
  <c r="G22"/>
  <c r="L65"/>
  <c r="P64"/>
  <c r="B72"/>
  <c r="K92"/>
  <c r="B29"/>
  <c r="I49"/>
  <c r="I50"/>
  <c r="P18"/>
  <c r="G74"/>
  <c r="L74"/>
  <c r="I67"/>
  <c r="G55"/>
  <c r="C1"/>
  <c r="B13"/>
  <c r="J94"/>
  <c r="K91"/>
  <c r="Q27"/>
  <c r="B45"/>
  <c r="H2"/>
  <c r="N28"/>
  <c r="Q71"/>
  <c r="O94"/>
  <c r="L27"/>
  <c r="G26"/>
  <c r="H13"/>
  <c r="G92"/>
  <c r="O35"/>
  <c r="O89"/>
  <c r="K6"/>
  <c r="Q96"/>
  <c r="Q43"/>
  <c r="H57"/>
  <c r="K28"/>
  <c r="B19"/>
  <c r="L83"/>
  <c r="O22"/>
  <c r="P8"/>
  <c r="P40"/>
  <c r="H42"/>
  <c r="N10"/>
  <c r="H33"/>
  <c r="G19"/>
  <c r="H23"/>
  <c r="P7"/>
  <c r="O84"/>
  <c r="P6"/>
  <c r="B56"/>
  <c r="N8"/>
  <c r="K8"/>
  <c r="P10"/>
  <c r="K10"/>
  <c r="J3"/>
  <c r="K65"/>
  <c r="L72"/>
  <c r="Q9"/>
  <c r="B11"/>
  <c r="L57"/>
  <c r="B62"/>
  <c r="I62"/>
  <c r="L71"/>
  <c r="J46"/>
  <c r="G9"/>
  <c r="N65"/>
  <c r="L98"/>
  <c r="B61"/>
  <c r="N9"/>
  <c r="L67"/>
  <c r="L6"/>
  <c r="H66"/>
  <c r="N88"/>
  <c r="P52"/>
  <c r="I25"/>
  <c r="I46"/>
  <c r="N32"/>
  <c r="Q73"/>
  <c r="I9"/>
  <c r="G2"/>
  <c r="I37"/>
  <c r="P92"/>
  <c r="Q33"/>
  <c r="I40"/>
  <c r="I36"/>
  <c r="J77"/>
  <c r="P4"/>
  <c r="B36"/>
  <c r="L84"/>
  <c r="J79"/>
  <c r="Q65"/>
  <c r="I32"/>
  <c r="I47"/>
  <c r="Q60"/>
  <c r="J32"/>
  <c r="Q78"/>
  <c r="J80"/>
  <c r="B94"/>
  <c r="N89"/>
  <c r="H96"/>
  <c r="G82"/>
  <c r="P25"/>
  <c r="I31"/>
  <c r="I38"/>
  <c r="F1"/>
  <c r="B88"/>
  <c r="P5"/>
  <c r="J9"/>
  <c r="I24"/>
  <c r="G17"/>
  <c r="L26"/>
  <c r="K94"/>
  <c r="K12"/>
  <c r="J51"/>
  <c r="I86"/>
  <c r="K43"/>
  <c r="B41"/>
  <c r="G87"/>
  <c r="K4"/>
  <c r="H79"/>
  <c r="K15"/>
  <c r="B7"/>
  <c r="J65"/>
  <c r="N31"/>
  <c r="P50"/>
  <c r="K53"/>
  <c r="H17"/>
  <c r="Q24"/>
  <c r="G64"/>
  <c r="K74"/>
  <c r="O13"/>
  <c r="B34"/>
  <c r="J58"/>
  <c r="L58"/>
  <c r="G52"/>
  <c r="I6"/>
  <c r="P9"/>
  <c r="K19"/>
  <c r="H20"/>
  <c r="J59"/>
  <c r="K36"/>
  <c r="Q51"/>
  <c r="L66"/>
  <c r="L77"/>
  <c r="N92"/>
  <c r="H21"/>
  <c r="P56"/>
  <c r="P33"/>
  <c r="K7"/>
  <c r="Q42"/>
  <c r="O20"/>
  <c r="Q44"/>
  <c r="K48"/>
  <c r="J5"/>
  <c r="J33"/>
  <c r="N79"/>
  <c r="L44"/>
  <c r="I89"/>
  <c r="B83"/>
  <c r="P55"/>
  <c r="L10"/>
  <c r="H73"/>
  <c r="H95"/>
  <c r="J57"/>
  <c r="H65"/>
  <c r="K21"/>
  <c r="B14"/>
  <c r="I35"/>
  <c r="H46"/>
  <c r="B79"/>
  <c r="H53"/>
  <c r="N59"/>
  <c r="K56"/>
  <c r="P31"/>
  <c r="G95"/>
  <c r="I82"/>
  <c r="O39"/>
  <c r="L39"/>
  <c r="N56"/>
  <c r="G32"/>
  <c r="Q64"/>
  <c r="B35"/>
  <c r="H87"/>
  <c r="G94"/>
  <c r="K24"/>
  <c r="P61"/>
  <c r="G88"/>
  <c r="B64"/>
  <c r="O76"/>
  <c r="N49"/>
  <c r="J96"/>
  <c r="O36"/>
  <c r="B58"/>
  <c r="N25"/>
  <c r="L91"/>
  <c r="L9"/>
  <c r="O31"/>
  <c r="Q4"/>
  <c r="Q70"/>
  <c r="H84"/>
  <c r="G46"/>
  <c r="O92"/>
  <c r="N50"/>
  <c r="P49"/>
  <c r="G83"/>
  <c r="K30"/>
  <c r="P14"/>
  <c r="O50"/>
  <c r="N57"/>
  <c r="P28"/>
  <c r="P41"/>
  <c r="K96"/>
  <c r="L45"/>
  <c r="J60"/>
  <c r="G70"/>
  <c r="N17"/>
  <c r="L82"/>
  <c r="P78"/>
  <c r="O51"/>
  <c r="P3"/>
  <c r="K57"/>
  <c r="B23"/>
  <c r="P82"/>
  <c r="J84"/>
  <c r="H58"/>
  <c r="O11"/>
  <c r="P17"/>
  <c r="O24"/>
  <c r="L64"/>
  <c r="G76"/>
  <c r="H86"/>
  <c r="Q67"/>
  <c r="K38"/>
  <c r="K26"/>
  <c r="B53"/>
  <c r="O69"/>
  <c r="J78"/>
  <c r="B85"/>
  <c r="K84"/>
  <c r="N47"/>
  <c r="N80"/>
  <c r="L14"/>
  <c r="I81"/>
  <c r="B74"/>
  <c r="I93"/>
  <c r="B66"/>
  <c r="J70"/>
  <c r="P98"/>
  <c r="J55"/>
  <c r="G78"/>
  <c r="G51"/>
  <c r="B10"/>
  <c r="I63"/>
  <c r="J68"/>
  <c r="J11"/>
  <c r="I45"/>
  <c r="N44"/>
  <c r="I19"/>
  <c r="N58"/>
  <c r="B65"/>
  <c r="P88"/>
  <c r="O42"/>
  <c r="B24"/>
  <c r="N19"/>
  <c r="O21"/>
  <c r="N14"/>
  <c r="B59"/>
  <c r="I96"/>
  <c r="I77"/>
  <c r="J36"/>
  <c r="Q36"/>
  <c r="B75"/>
  <c r="L90"/>
  <c r="K44"/>
  <c r="J85"/>
  <c r="P21"/>
  <c r="N70"/>
  <c r="B15"/>
  <c r="Q50"/>
  <c r="K31"/>
  <c r="O77"/>
  <c r="H16"/>
  <c r="I21"/>
  <c r="H52"/>
  <c r="H72"/>
  <c r="K76"/>
  <c r="J89"/>
  <c r="G98"/>
  <c r="Q98"/>
  <c r="N95"/>
  <c r="N60"/>
  <c r="I42"/>
  <c r="I94"/>
  <c r="J20"/>
  <c r="L22"/>
  <c r="O74"/>
  <c r="N41"/>
  <c r="I70"/>
  <c r="P35"/>
  <c r="G37"/>
  <c r="K49"/>
  <c r="B57"/>
  <c r="K88"/>
  <c r="N87"/>
  <c r="I17"/>
  <c r="H82"/>
  <c r="I61"/>
  <c r="N13"/>
  <c r="L89"/>
  <c r="Q66"/>
  <c r="O43"/>
  <c r="Q68"/>
  <c r="Q20"/>
  <c r="L33"/>
  <c r="B12"/>
  <c r="N11"/>
  <c r="I23"/>
  <c r="K66"/>
  <c r="G7"/>
  <c r="K87"/>
  <c r="O72"/>
  <c r="H54"/>
  <c r="J6"/>
  <c r="B55"/>
  <c r="H36"/>
  <c r="G30"/>
  <c r="N63"/>
  <c r="B51"/>
  <c r="O57"/>
  <c r="H80"/>
  <c r="O66"/>
  <c r="H64"/>
  <c r="Q87"/>
  <c r="L21"/>
  <c r="N23"/>
  <c r="G86"/>
  <c r="G41"/>
  <c r="I3"/>
  <c r="N77"/>
  <c r="Q55"/>
  <c r="J97"/>
  <c r="K70"/>
  <c r="H85"/>
  <c r="I18"/>
  <c r="H12"/>
  <c r="K58"/>
  <c r="K50"/>
  <c r="Q31"/>
  <c r="P44"/>
  <c r="L46"/>
  <c r="B96"/>
  <c r="G13"/>
  <c r="H51"/>
  <c r="I95"/>
  <c r="J73"/>
  <c r="P13"/>
  <c r="O19"/>
  <c r="O56"/>
  <c r="I22"/>
  <c r="L97"/>
  <c r="K77"/>
  <c r="N67"/>
  <c r="N55"/>
  <c r="J31"/>
  <c r="I39"/>
  <c r="Q97"/>
  <c r="G80"/>
  <c r="I59"/>
  <c r="N6"/>
  <c r="B92"/>
  <c r="I34"/>
  <c r="G61"/>
  <c r="L86"/>
  <c r="H18"/>
  <c r="I84"/>
  <c r="N51"/>
  <c r="B16"/>
  <c r="L24"/>
  <c r="O5"/>
  <c r="B6"/>
  <c r="O26"/>
  <c r="L95"/>
  <c r="G84"/>
  <c r="I80"/>
  <c r="Q8"/>
  <c r="O54"/>
  <c r="I53"/>
  <c r="N94"/>
  <c r="B98"/>
  <c r="J43"/>
  <c r="E1"/>
  <c r="G27"/>
  <c r="Q3"/>
  <c r="G43"/>
  <c r="H92"/>
  <c r="O49"/>
  <c r="G42"/>
  <c r="I11"/>
  <c r="K62"/>
  <c r="Q7"/>
  <c r="L34"/>
  <c r="G91"/>
  <c r="B49"/>
  <c r="Q39"/>
  <c r="P54"/>
  <c r="G24"/>
  <c r="O95"/>
  <c r="L43"/>
  <c r="G29"/>
  <c r="G58"/>
  <c r="Q41"/>
  <c r="J26"/>
  <c r="K60"/>
  <c r="O96"/>
  <c r="Q76"/>
  <c r="O33"/>
  <c r="B47"/>
  <c r="I4"/>
  <c r="L52"/>
  <c r="H24"/>
  <c r="L42"/>
  <c r="B18"/>
  <c r="J12"/>
  <c r="G25"/>
  <c r="I27"/>
  <c r="B73"/>
  <c r="G3"/>
  <c r="O25"/>
  <c r="O70"/>
  <c r="K9"/>
  <c r="O68"/>
  <c r="L96"/>
  <c r="G45"/>
  <c r="G40"/>
  <c r="P59"/>
  <c r="H19"/>
  <c r="O10"/>
  <c r="N86"/>
  <c r="B76"/>
  <c r="H49"/>
  <c r="Q83"/>
  <c r="L61"/>
  <c r="B86"/>
  <c r="L63"/>
  <c r="Q86"/>
  <c r="Q6"/>
  <c r="I10"/>
  <c r="K82"/>
  <c r="I92"/>
  <c r="O27"/>
  <c r="P83"/>
  <c r="P84"/>
  <c r="B20"/>
  <c r="N38"/>
  <c r="P30"/>
  <c r="H14"/>
  <c r="H60"/>
  <c r="B33"/>
  <c r="P68"/>
  <c r="I85"/>
  <c r="H98"/>
  <c r="H50"/>
  <c r="G66"/>
  <c r="J34"/>
  <c r="K69"/>
  <c r="H75"/>
  <c r="I44"/>
  <c r="O73"/>
  <c r="G68"/>
  <c r="G93"/>
  <c r="N21"/>
  <c r="N90"/>
  <c r="K41"/>
  <c r="G90"/>
  <c r="K3"/>
  <c r="H27"/>
  <c r="G59"/>
  <c r="O90"/>
  <c r="P20"/>
  <c r="J22"/>
  <c r="B97"/>
  <c r="K75"/>
  <c r="Q26"/>
  <c r="G12"/>
  <c r="B31"/>
  <c r="P15"/>
  <c r="L38"/>
  <c r="J95"/>
  <c r="G44"/>
  <c r="D1"/>
  <c r="J42"/>
  <c r="P19"/>
  <c r="H6"/>
  <c r="P16"/>
  <c r="G56"/>
  <c r="G10"/>
  <c r="P11"/>
  <c r="O38"/>
  <c r="O46"/>
  <c r="I13"/>
  <c r="Q58"/>
  <c r="G65"/>
  <c r="L49"/>
  <c r="P74"/>
  <c r="H11"/>
  <c r="G35"/>
  <c r="K47"/>
  <c r="I26"/>
  <c r="Q29"/>
  <c r="J88"/>
  <c r="H4"/>
  <c r="L62"/>
  <c r="N34"/>
  <c r="K18"/>
  <c r="G16"/>
  <c r="B77"/>
  <c r="H97"/>
  <c r="J54"/>
  <c r="J72"/>
  <c r="L12"/>
  <c r="O12"/>
  <c r="L73"/>
  <c r="Q11"/>
  <c r="B78"/>
  <c r="O30"/>
  <c r="L93"/>
  <c r="H34"/>
  <c r="Q72"/>
  <c r="H8"/>
  <c r="I65"/>
  <c r="N66"/>
  <c r="L47"/>
  <c r="I87"/>
  <c r="Q13"/>
  <c r="I66"/>
  <c r="P60"/>
  <c r="J75"/>
  <c r="P27"/>
  <c r="I52"/>
  <c r="Q52"/>
  <c r="Q61"/>
  <c r="H69"/>
  <c r="I78"/>
  <c r="Q47"/>
  <c r="O47"/>
  <c r="K13"/>
  <c r="G18"/>
  <c r="L8"/>
  <c r="Q35"/>
  <c r="O55"/>
  <c r="O81"/>
  <c r="B30"/>
  <c r="J25"/>
  <c r="B80"/>
  <c r="O59"/>
  <c r="I69"/>
  <c r="B82"/>
  <c r="G47"/>
  <c r="Q28"/>
  <c r="N73"/>
  <c r="B67"/>
  <c r="E67" l="1"/>
  <c r="F67"/>
  <c r="C67"/>
  <c r="D67"/>
  <c r="R73"/>
  <c r="E82"/>
  <c r="F82"/>
  <c r="D82"/>
  <c r="C82"/>
  <c r="M69"/>
  <c r="C80"/>
  <c r="D80"/>
  <c r="F80"/>
  <c r="E80"/>
  <c r="D30"/>
  <c r="F30"/>
  <c r="C30"/>
  <c r="E30"/>
  <c r="M78"/>
  <c r="M52"/>
  <c r="M66"/>
  <c r="M87"/>
  <c r="R66"/>
  <c r="M65"/>
  <c r="E78"/>
  <c r="C78"/>
  <c r="F78"/>
  <c r="D78"/>
  <c r="D77"/>
  <c r="F77"/>
  <c r="C77"/>
  <c r="E77"/>
  <c r="R34"/>
  <c r="M26"/>
  <c r="M13"/>
  <c r="D31"/>
  <c r="E31"/>
  <c r="F31"/>
  <c r="C31"/>
  <c r="C97"/>
  <c r="F97"/>
  <c r="E97"/>
  <c r="D97"/>
  <c r="K99"/>
  <c r="R90"/>
  <c r="R21"/>
  <c r="M44"/>
  <c r="M85"/>
  <c r="D33"/>
  <c r="F33"/>
  <c r="C33"/>
  <c r="E33"/>
  <c r="R38"/>
  <c r="F20"/>
  <c r="D20"/>
  <c r="C20"/>
  <c r="E20"/>
  <c r="M92"/>
  <c r="M10"/>
  <c r="F86"/>
  <c r="D86"/>
  <c r="E86"/>
  <c r="C86"/>
  <c r="C76"/>
  <c r="D76"/>
  <c r="F76"/>
  <c r="E76"/>
  <c r="R86"/>
  <c r="G99"/>
  <c r="F73"/>
  <c r="D73"/>
  <c r="E73"/>
  <c r="C73"/>
  <c r="M27"/>
  <c r="D18"/>
  <c r="C18"/>
  <c r="F18"/>
  <c r="E18"/>
  <c r="M4"/>
  <c r="F47"/>
  <c r="D47"/>
  <c r="E47"/>
  <c r="C47"/>
  <c r="E49"/>
  <c r="D49"/>
  <c r="F49"/>
  <c r="C49"/>
  <c r="M11"/>
  <c r="Q99"/>
  <c r="D98"/>
  <c r="C98"/>
  <c r="F98"/>
  <c r="E98"/>
  <c r="R94"/>
  <c r="M53"/>
  <c r="M80"/>
  <c r="F6"/>
  <c r="D6"/>
  <c r="E6"/>
  <c r="C6"/>
  <c r="C16"/>
  <c r="D16"/>
  <c r="E16"/>
  <c r="F16"/>
  <c r="R51"/>
  <c r="M84"/>
  <c r="M34"/>
  <c r="C92"/>
  <c r="E92"/>
  <c r="D92"/>
  <c r="F92"/>
  <c r="R6"/>
  <c r="M59"/>
  <c r="M39"/>
  <c r="R55"/>
  <c r="R67"/>
  <c r="M22"/>
  <c r="M95"/>
  <c r="C96"/>
  <c r="F96"/>
  <c r="D96"/>
  <c r="E96"/>
  <c r="M18"/>
  <c r="R77"/>
  <c r="M3"/>
  <c r="I99"/>
  <c r="R23"/>
  <c r="D51"/>
  <c r="F51"/>
  <c r="E51"/>
  <c r="C51"/>
  <c r="R63"/>
  <c r="F55"/>
  <c r="E55"/>
  <c r="D55"/>
  <c r="C55"/>
  <c r="M23"/>
  <c r="R11"/>
  <c r="F12"/>
  <c r="C12"/>
  <c r="D12"/>
  <c r="E12"/>
  <c r="R13"/>
  <c r="M61"/>
  <c r="M17"/>
  <c r="R87"/>
  <c r="C57"/>
  <c r="F57"/>
  <c r="E57"/>
  <c r="D57"/>
  <c r="M70"/>
  <c r="R41"/>
  <c r="M94"/>
  <c r="M42"/>
  <c r="R60"/>
  <c r="R95"/>
  <c r="M21"/>
  <c r="C15"/>
  <c r="D15"/>
  <c r="E15"/>
  <c r="F15"/>
  <c r="R70"/>
  <c r="D75"/>
  <c r="F75"/>
  <c r="E75"/>
  <c r="C75"/>
  <c r="M77"/>
  <c r="M96"/>
  <c r="D59"/>
  <c r="E59"/>
  <c r="F59"/>
  <c r="C59"/>
  <c r="R14"/>
  <c r="R19"/>
  <c r="C24"/>
  <c r="F24"/>
  <c r="E24"/>
  <c r="D24"/>
  <c r="F65"/>
  <c r="D65"/>
  <c r="C65"/>
  <c r="E65"/>
  <c r="R58"/>
  <c r="M19"/>
  <c r="R44"/>
  <c r="M45"/>
  <c r="M63"/>
  <c r="F10"/>
  <c r="D10"/>
  <c r="E10"/>
  <c r="C10"/>
  <c r="D66"/>
  <c r="C66"/>
  <c r="E66"/>
  <c r="F66"/>
  <c r="M93"/>
  <c r="D74"/>
  <c r="E74"/>
  <c r="C74"/>
  <c r="F74"/>
  <c r="M81"/>
  <c r="R80"/>
  <c r="R47"/>
  <c r="E85"/>
  <c r="D85"/>
  <c r="F85"/>
  <c r="C85"/>
  <c r="C53"/>
  <c r="E53"/>
  <c r="D53"/>
  <c r="F53"/>
  <c r="C23"/>
  <c r="D23"/>
  <c r="E23"/>
  <c r="F23"/>
  <c r="P99"/>
  <c r="R17"/>
  <c r="R57"/>
  <c r="R50"/>
  <c r="R25"/>
  <c r="C58"/>
  <c r="D58"/>
  <c r="F58"/>
  <c r="E58"/>
  <c r="R49"/>
  <c r="D64"/>
  <c r="E64"/>
  <c r="F64"/>
  <c r="C64"/>
  <c r="F35"/>
  <c r="E35"/>
  <c r="C35"/>
  <c r="D35"/>
  <c r="R56"/>
  <c r="M82"/>
  <c r="R59"/>
  <c r="F79"/>
  <c r="C79"/>
  <c r="D79"/>
  <c r="E79"/>
  <c r="M35"/>
  <c r="D14"/>
  <c r="F14"/>
  <c r="E14"/>
  <c r="C14"/>
  <c r="E83"/>
  <c r="C83"/>
  <c r="D83"/>
  <c r="F83"/>
  <c r="M89"/>
  <c r="R79"/>
  <c r="R92"/>
  <c r="M6"/>
  <c r="D34"/>
  <c r="F34"/>
  <c r="E34"/>
  <c r="C34"/>
  <c r="R31"/>
  <c r="E7"/>
  <c r="D7"/>
  <c r="C7"/>
  <c r="F7"/>
  <c r="E41"/>
  <c r="D41"/>
  <c r="C41"/>
  <c r="F41"/>
  <c r="M86"/>
  <c r="M24"/>
  <c r="D88"/>
  <c r="E88"/>
  <c r="C88"/>
  <c r="F88"/>
  <c r="M38"/>
  <c r="M31"/>
  <c r="R89"/>
  <c r="D94"/>
  <c r="C94"/>
  <c r="E94"/>
  <c r="F94"/>
  <c r="M47"/>
  <c r="M32"/>
  <c r="C36"/>
  <c r="D36"/>
  <c r="E36"/>
  <c r="F36"/>
  <c r="M36"/>
  <c r="M40"/>
  <c r="M37"/>
  <c r="M9"/>
  <c r="R32"/>
  <c r="M46"/>
  <c r="M25"/>
  <c r="R88"/>
  <c r="R9"/>
  <c r="E61"/>
  <c r="F61"/>
  <c r="D61"/>
  <c r="C61"/>
  <c r="R65"/>
  <c r="M62"/>
  <c r="E62"/>
  <c r="D62"/>
  <c r="F62"/>
  <c r="C62"/>
  <c r="C11"/>
  <c r="F11"/>
  <c r="D11"/>
  <c r="E11"/>
  <c r="J99"/>
  <c r="R8"/>
  <c r="F56"/>
  <c r="C56"/>
  <c r="D56"/>
  <c r="E56"/>
  <c r="R10"/>
  <c r="F19"/>
  <c r="C19"/>
  <c r="D19"/>
  <c r="E19"/>
  <c r="R28"/>
  <c r="E45"/>
  <c r="C45"/>
  <c r="F45"/>
  <c r="D45"/>
  <c r="D13"/>
  <c r="F13"/>
  <c r="E13"/>
  <c r="C13"/>
  <c r="M67"/>
  <c r="M50"/>
  <c r="M49"/>
  <c r="E29"/>
  <c r="C29"/>
  <c r="D29"/>
  <c r="F29"/>
  <c r="F72"/>
  <c r="D72"/>
  <c r="E72"/>
  <c r="C72"/>
  <c r="E3"/>
  <c r="F3"/>
  <c r="C3"/>
  <c r="D3"/>
  <c r="B99"/>
  <c r="F50"/>
  <c r="D50"/>
  <c r="E50"/>
  <c r="C50"/>
  <c r="M30"/>
  <c r="M58"/>
  <c r="E9"/>
  <c r="C9"/>
  <c r="F9"/>
  <c r="D9"/>
  <c r="F25"/>
  <c r="D25"/>
  <c r="C25"/>
  <c r="E25"/>
  <c r="M97"/>
  <c r="M60"/>
  <c r="M29"/>
  <c r="R85"/>
  <c r="D17"/>
  <c r="C17"/>
  <c r="F17"/>
  <c r="E17"/>
  <c r="M73"/>
  <c r="D70"/>
  <c r="F70"/>
  <c r="C70"/>
  <c r="E70"/>
  <c r="R43"/>
  <c r="F32"/>
  <c r="D32"/>
  <c r="E32"/>
  <c r="C32"/>
  <c r="R52"/>
  <c r="R15"/>
  <c r="R98"/>
  <c r="R61"/>
  <c r="M14"/>
  <c r="M74"/>
  <c r="C39"/>
  <c r="E39"/>
  <c r="D39"/>
  <c r="F39"/>
  <c r="C69"/>
  <c r="E69"/>
  <c r="D69"/>
  <c r="F69"/>
  <c r="F4"/>
  <c r="D4"/>
  <c r="C4"/>
  <c r="E4"/>
  <c r="H99"/>
  <c r="E81"/>
  <c r="C81"/>
  <c r="D81"/>
  <c r="F81"/>
  <c r="M51"/>
  <c r="M75"/>
  <c r="F42"/>
  <c r="E42"/>
  <c r="C42"/>
  <c r="D42"/>
  <c r="M5"/>
  <c r="M91"/>
  <c r="D38"/>
  <c r="E38"/>
  <c r="F38"/>
  <c r="C38"/>
  <c r="R24"/>
  <c r="M79"/>
  <c r="M76"/>
  <c r="M15"/>
  <c r="R71"/>
  <c r="O99"/>
  <c r="L99"/>
  <c r="M64"/>
  <c r="R5"/>
  <c r="R16"/>
  <c r="R30"/>
  <c r="M54"/>
  <c r="R39"/>
  <c r="R33"/>
  <c r="M55"/>
  <c r="C52"/>
  <c r="E52"/>
  <c r="D52"/>
  <c r="F52"/>
  <c r="R84"/>
  <c r="R82"/>
  <c r="R64"/>
  <c r="E27"/>
  <c r="F27"/>
  <c r="C27"/>
  <c r="D27"/>
  <c r="M72"/>
  <c r="R35"/>
  <c r="M7"/>
  <c r="M68"/>
  <c r="R45"/>
  <c r="C48"/>
  <c r="E48"/>
  <c r="F48"/>
  <c r="D48"/>
  <c r="R22"/>
  <c r="R62"/>
  <c r="M20"/>
  <c r="R4"/>
  <c r="R26"/>
  <c r="D21"/>
  <c r="E21"/>
  <c r="C21"/>
  <c r="F21"/>
  <c r="M12"/>
  <c r="M88"/>
  <c r="R97"/>
  <c r="R69"/>
  <c r="E60"/>
  <c r="D60"/>
  <c r="F60"/>
  <c r="C60"/>
  <c r="F8"/>
  <c r="D8"/>
  <c r="C8"/>
  <c r="E8"/>
  <c r="R7"/>
  <c r="C71"/>
  <c r="D71"/>
  <c r="F71"/>
  <c r="E71"/>
  <c r="R48"/>
  <c r="R29"/>
  <c r="R78"/>
  <c r="D63"/>
  <c r="E63"/>
  <c r="C63"/>
  <c r="F63"/>
  <c r="C68"/>
  <c r="F68"/>
  <c r="D68"/>
  <c r="E68"/>
  <c r="R93"/>
  <c r="M16"/>
  <c r="C37"/>
  <c r="D37"/>
  <c r="F37"/>
  <c r="E37"/>
  <c r="E84"/>
  <c r="C84"/>
  <c r="F84"/>
  <c r="D84"/>
  <c r="R12"/>
  <c r="R75"/>
  <c r="R46"/>
  <c r="N99"/>
  <c r="R3"/>
  <c r="M41"/>
  <c r="R37"/>
  <c r="R76"/>
  <c r="R18"/>
  <c r="M28"/>
  <c r="R40"/>
  <c r="R91"/>
  <c r="R72"/>
  <c r="C95"/>
  <c r="E95"/>
  <c r="D95"/>
  <c r="F95"/>
  <c r="D87"/>
  <c r="C87"/>
  <c r="F87"/>
  <c r="E87"/>
  <c r="M43"/>
  <c r="E89"/>
  <c r="C89"/>
  <c r="D89"/>
  <c r="F89"/>
  <c r="M57"/>
  <c r="R36"/>
  <c r="R68"/>
  <c r="R42"/>
  <c r="R96"/>
  <c r="M33"/>
  <c r="R83"/>
  <c r="R74"/>
  <c r="M8"/>
  <c r="F5"/>
  <c r="E5"/>
  <c r="C5"/>
  <c r="D5"/>
  <c r="R81"/>
  <c r="M56"/>
  <c r="R20"/>
  <c r="C91"/>
  <c r="E91"/>
  <c r="D91"/>
  <c r="F91"/>
  <c r="M90"/>
  <c r="M83"/>
  <c r="C43"/>
  <c r="E43"/>
  <c r="D43"/>
  <c r="F43"/>
  <c r="M71"/>
  <c r="M48"/>
  <c r="E90"/>
  <c r="F90"/>
  <c r="D90"/>
  <c r="C90"/>
  <c r="E26"/>
  <c r="F26"/>
  <c r="C26"/>
  <c r="D26"/>
  <c r="E54"/>
  <c r="D54"/>
  <c r="F54"/>
  <c r="C54"/>
  <c r="M98"/>
  <c r="R54"/>
  <c r="E40"/>
  <c r="C40"/>
  <c r="F40"/>
  <c r="D40"/>
  <c r="R27"/>
  <c r="C46"/>
  <c r="F46"/>
  <c r="D46"/>
  <c r="E46"/>
  <c r="D93"/>
  <c r="E93"/>
  <c r="F93"/>
  <c r="C93"/>
  <c r="D28"/>
  <c r="F28"/>
  <c r="C28"/>
  <c r="E28"/>
  <c r="R53"/>
  <c r="E22"/>
  <c r="C22"/>
  <c r="F22"/>
  <c r="D22"/>
  <c r="E44"/>
  <c r="F44"/>
  <c r="D44"/>
  <c r="C44"/>
  <c r="T30" i="73"/>
  <c r="Q31"/>
  <c r="D31" i="26" s="1"/>
  <c r="R31" i="73"/>
  <c r="D31" i="29" s="1"/>
  <c r="S31" i="73"/>
  <c r="D31" i="28" s="1"/>
  <c r="P31" i="73"/>
  <c r="D31" i="24" s="1"/>
  <c r="F30" i="65"/>
  <c r="K29"/>
  <c r="M99" i="78" l="1"/>
  <c r="R99"/>
  <c r="E99"/>
  <c r="C99"/>
  <c r="F99"/>
  <c r="D99"/>
  <c r="T31" i="73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AY29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8" i="54"/>
  <c r="D8" i="40" s="1"/>
  <c r="DI8" i="54"/>
  <c r="E8" i="40" s="1"/>
  <c r="DI11" i="54"/>
  <c r="E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BX62"/>
  <c r="DG66"/>
  <c r="DG70"/>
  <c r="BX70"/>
  <c r="DG96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82"/>
  <c r="DD9"/>
  <c r="CW16"/>
  <c r="CP91"/>
  <c r="CP87"/>
  <c r="CP44"/>
  <c r="CP35"/>
  <c r="CI15"/>
  <c r="CB1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5"/>
  <c r="AG5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6" i="28"/>
  <c r="AG6" s="1"/>
  <c r="AD5" i="24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7" i="28" l="1"/>
  <c r="AG7" s="1"/>
  <c r="AD8" i="24"/>
  <c r="AG8" s="1"/>
  <c r="AD8" i="28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8" l="1"/>
  <c r="AG55" s="1"/>
  <c r="AD55" i="24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<sst xmlns="http://schemas.openxmlformats.org/spreadsheetml/2006/main" count="9453" uniqueCount="617">
  <si>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</si>
  <si>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</si>
  <si>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</si>
  <si>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</si>
  <si>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</si>
  <si>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</si>
  <si>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</si>
  <si>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</si>
  <si>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</si>
  <si>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</si>
  <si>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</si>
  <si>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</si>
  <si>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</si>
  <si>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</si>
  <si>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</si>
  <si>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</si>
  <si>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</si>
  <si>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</si>
  <si>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</si>
  <si>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</si>
  <si>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</si>
  <si>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</si>
  <si>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</si>
  <si>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</si>
  <si>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</si>
  <si>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</si>
  <si>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</si>
  <si>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</si>
  <si>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</si>
  <si>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</si>
  <si>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</si>
  <si>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</si>
  <si>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</si>
  <si>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</si>
  <si>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</si>
  <si>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</si>
  <si>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</si>
  <si>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</si>
  <si>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</si>
  <si>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</si>
  <si>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</si>
  <si>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</si>
  <si>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</si>
  <si>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</si>
  <si>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</si>
  <si>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</si>
  <si>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</si>
  <si>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</si>
  <si>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</si>
  <si>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</si>
  <si>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</si>
  <si>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</si>
  <si>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</si>
  <si>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</si>
  <si>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</si>
  <si>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</si>
  <si>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</si>
  <si>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</si>
  <si>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</si>
  <si>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</si>
  <si>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</si>
  <si>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</si>
  <si>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</si>
  <si>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</si>
  <si>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</si>
  <si>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</si>
  <si>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</si>
  <si>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</si>
  <si>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</si>
  <si>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</si>
  <si>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</si>
  <si>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</si>
  <si>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</si>
  <si>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</si>
  <si>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</si>
  <si>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</si>
  <si>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</si>
  <si>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</si>
  <si>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</si>
  <si>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</si>
  <si>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</si>
  <si>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</si>
  <si>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</si>
  <si>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</si>
  <si>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</si>
  <si>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</si>
  <si>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</si>
  <si>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</si>
  <si>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</si>
  <si>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</si>
  <si>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</si>
  <si>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</si>
  <si>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</si>
  <si>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</si>
  <si>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</si>
  <si>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</si>
  <si>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</si>
  <si>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</si>
  <si>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</si>
  <si>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</si>
  <si>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</si>
  <si>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</si>
  <si>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</si>
  <si>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</si>
  <si>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</si>
  <si>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</si>
  <si>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</si>
  <si>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</si>
  <si>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</si>
  <si>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</si>
  <si>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</si>
  <si>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</si>
  <si>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</si>
  <si>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</si>
  <si>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</si>
  <si>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</si>
  <si>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</si>
  <si>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</si>
  <si>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</si>
  <si>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</si>
  <si>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</si>
  <si>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</si>
  <si>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</si>
  <si>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</si>
  <si>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</si>
  <si>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</si>
  <si>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</si>
  <si>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</si>
  <si>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</si>
  <si>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</si>
  <si>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</si>
  <si>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</si>
  <si>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</si>
  <si>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</si>
  <si>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</si>
  <si>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</si>
  <si>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</si>
  <si>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</si>
  <si>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</si>
  <si>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</si>
  <si>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</si>
  <si>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</si>
  <si>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</si>
  <si>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</si>
  <si>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</si>
  <si>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</si>
  <si>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</si>
  <si>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</si>
  <si>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</si>
  <si>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</si>
  <si>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</si>
  <si>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</si>
  <si>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</si>
  <si>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</si>
  <si>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</si>
  <si>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</si>
  <si>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</si>
  <si>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</si>
  <si>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</si>
  <si>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</si>
  <si>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</si>
  <si>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</si>
  <si>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</si>
  <si>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</si>
  <si>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</si>
  <si>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</si>
  <si>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</si>
  <si>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</si>
  <si>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</si>
  <si>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</si>
  <si>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</si>
  <si>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</si>
  <si>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</si>
  <si>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</si>
  <si>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</si>
  <si>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</si>
  <si>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</si>
  <si>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</si>
  <si>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</si>
  <si>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</si>
  <si>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</si>
  <si>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</si>
  <si>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</si>
  <si>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</si>
  <si>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</si>
  <si>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</si>
  <si>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</si>
  <si>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</si>
  <si>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</si>
  <si>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</si>
  <si>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</si>
  <si>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</si>
  <si>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</si>
  <si>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</si>
  <si>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</si>
  <si>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</si>
  <si>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</si>
  <si>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</si>
  <si>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</si>
  <si>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</si>
  <si>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</si>
  <si>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</si>
  <si>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</si>
  <si>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</si>
  <si>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</si>
  <si>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</si>
  <si>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</si>
  <si>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</si>
  <si>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</si>
  <si>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</si>
  <si>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</si>
  <si>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</si>
  <si>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</si>
  <si>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</si>
  <si>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</si>
  <si>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</si>
  <si>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</si>
  <si>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</si>
  <si>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</si>
  <si>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</si>
  <si>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</si>
  <si>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</si>
  <si>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</si>
  <si>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</si>
  <si>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</si>
  <si>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</si>
  <si>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</si>
  <si>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</si>
  <si>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</si>
  <si>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</si>
  <si>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</si>
  <si>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</si>
  <si>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</si>
  <si>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</si>
  <si>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</si>
  <si>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</si>
  <si>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</si>
  <si>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</si>
  <si>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</si>
  <si>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</si>
  <si>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</si>
  <si>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</si>
  <si>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</si>
  <si>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</si>
  <si>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</si>
  <si>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</si>
  <si>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</si>
  <si>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</si>
  <si>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</si>
  <si>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</si>
  <si>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</si>
  <si>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</si>
  <si>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</si>
  <si>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</si>
  <si>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</si>
  <si>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</si>
  <si>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</si>
  <si>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</si>
  <si>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</si>
  <si>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</si>
  <si>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</si>
  <si>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</si>
  <si>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</si>
  <si>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</si>
  <si>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</si>
  <si>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</si>
  <si>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</si>
  <si>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</si>
  <si>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</si>
  <si>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</si>
  <si>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</si>
  <si>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</si>
  <si>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</si>
  <si>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</si>
  <si>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</si>
  <si>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</si>
  <si>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</si>
  <si>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</si>
  <si>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</si>
  <si>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</si>
  <si>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</si>
  <si>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</si>
  <si>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</si>
  <si>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</si>
  <si>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</si>
  <si>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</si>
  <si>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</si>
  <si>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</si>
  <si>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</si>
  <si>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</si>
  <si>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</si>
  <si>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</si>
  <si>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</si>
  <si>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</si>
  <si>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</si>
  <si>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</si>
  <si>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</si>
  <si>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</si>
  <si>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</si>
  <si>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</si>
  <si>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</si>
  <si>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</si>
  <si>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</si>
  <si>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</si>
  <si>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</si>
  <si>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</si>
  <si>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</si>
  <si>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</si>
  <si>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</si>
  <si>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</si>
  <si>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</si>
  <si>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</si>
  <si>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</si>
  <si>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</si>
  <si>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</si>
  <si>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</si>
  <si>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</si>
  <si>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</si>
  <si>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</si>
  <si>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</si>
  <si>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</si>
  <si>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</si>
  <si>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</si>
  <si>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</si>
  <si>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</si>
  <si>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</si>
  <si>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</si>
  <si>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</si>
  <si>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</si>
  <si>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</si>
  <si>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</si>
  <si>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</si>
  <si>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</si>
  <si>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</si>
  <si>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</si>
  <si>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</si>
  <si>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</si>
  <si>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</si>
  <si>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</si>
  <si>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</si>
  <si>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</si>
  <si>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</si>
  <si>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</si>
  <si>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</si>
  <si>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</si>
  <si>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</si>
  <si>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</si>
  <si>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</si>
  <si>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</si>
  <si>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</si>
  <si>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</si>
  <si>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</si>
  <si>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</si>
  <si>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</si>
  <si>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</si>
  <si>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</si>
  <si>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</si>
  <si>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</si>
  <si>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</si>
  <si>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</si>
  <si>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</si>
  <si>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</si>
  <si>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</si>
  <si>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</si>
  <si>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</si>
  <si>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</si>
  <si>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</si>
  <si>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</si>
  <si>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</si>
  <si>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</si>
  <si>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</si>
  <si>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</si>
  <si>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</si>
  <si>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</si>
  <si>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</si>
  <si>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</si>
  <si>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</si>
  <si>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</si>
  <si>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</si>
  <si>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</si>
  <si>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</si>
  <si>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</si>
  <si>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</si>
  <si>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</si>
  <si>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</si>
  <si>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</si>
  <si>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</si>
  <si>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</si>
  <si>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</si>
  <si>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</si>
  <si>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</si>
  <si>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</si>
  <si>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</si>
  <si>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</si>
  <si>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</si>
  <si>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</si>
  <si>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</si>
  <si>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</si>
  <si>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</si>
  <si>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</si>
  <si>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</si>
  <si>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</si>
  <si>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</si>
  <si>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</si>
  <si>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</si>
  <si>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</si>
  <si>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</si>
  <si>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</si>
  <si>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</si>
  <si>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</si>
  <si>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</si>
  <si>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</si>
  <si>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</si>
  <si>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</si>
  <si>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</si>
  <si>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</si>
  <si>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</si>
  <si>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</si>
  <si>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</si>
  <si>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</si>
  <si>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</si>
  <si>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</si>
  <si>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</si>
  <si>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</si>
  <si>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</si>
  <si>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</si>
  <si>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</si>
  <si>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</si>
  <si>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</si>
  <si>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</si>
  <si>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</si>
  <si>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</si>
  <si>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</si>
  <si>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</si>
  <si>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</si>
  <si>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</si>
  <si>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</si>
  <si>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</si>
  <si>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</si>
  <si>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</si>
  <si>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</si>
  <si>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</si>
  <si>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</si>
  <si>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</si>
  <si>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</si>
  <si>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</si>
  <si>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</si>
  <si>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</si>
  <si>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</si>
  <si>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</si>
  <si>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</si>
  <si>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</si>
  <si>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</si>
  <si>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</si>
  <si>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</si>
  <si>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</si>
  <si>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</si>
  <si>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</si>
  <si>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</si>
  <si>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</si>
  <si>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</si>
  <si>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</si>
  <si>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</si>
  <si>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</si>
  <si>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</si>
  <si>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</si>
  <si>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</si>
  <si>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</si>
  <si>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</si>
  <si>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</si>
  <si>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</si>
  <si>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</si>
  <si>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</si>
  <si>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</si>
  <si>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</si>
  <si>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</si>
  <si>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</si>
  <si>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</si>
  <si>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</si>
  <si>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</si>
  <si>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</si>
  <si>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</si>
  <si>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</si>
  <si>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</si>
  <si>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</si>
  <si>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</si>
  <si>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</si>
  <si>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</si>
  <si>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</si>
  <si>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</si>
  <si>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</si>
  <si>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</si>
  <si>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</si>
  <si>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</si>
  <si>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</si>
  <si>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</si>
  <si>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</si>
  <si>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</si>
  <si>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</si>
  <si>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</si>
  <si>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</si>
  <si>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</si>
  <si>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</si>
  <si>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</si>
  <si>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</si>
  <si>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</si>
  <si>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</si>
  <si>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</si>
  <si>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</si>
  <si>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</si>
  <si>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</si>
  <si>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</si>
  <si>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</si>
  <si>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</si>
  <si>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</si>
  <si>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</si>
  <si>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</si>
  <si>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</si>
  <si>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</si>
  <si>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</si>
  <si>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</si>
  <si>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</si>
  <si>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</si>
  <si>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</si>
  <si>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</si>
  <si>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</si>
  <si>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</si>
  <si>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</si>
  <si>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</si>
  <si>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</si>
  <si>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</si>
  <si>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</si>
  <si>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</si>
  <si>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</si>
  <si>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</si>
  <si>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80IS2024/08/20</t>
  </si>
  <si>
    <t>East_Delhi_Waste_Processing_Company_Limited_(EDWPCL)</t>
  </si>
  <si>
    <t>JITPL</t>
  </si>
  <si>
    <t>NR/01082024/31082024/jitpl</t>
  </si>
  <si>
    <t>SKS_Raigarh</t>
  </si>
  <si>
    <t>NR/01082024/31082024/SKS-Raigarh</t>
  </si>
  <si>
    <t>ACBIL</t>
  </si>
  <si>
    <t>NR/16082024/31082024/1000011627-ACBL-BRPL(DISCOM)</t>
  </si>
  <si>
    <t>ITCWIND</t>
  </si>
  <si>
    <t>NR/2024/21658/A/32875</t>
  </si>
  <si>
    <t>RKM_POWER</t>
  </si>
  <si>
    <t>NR/2024/21974/A/33162</t>
  </si>
  <si>
    <t>TRN_ENERGY</t>
  </si>
  <si>
    <t>NR/2024/21970/A/33166</t>
  </si>
  <si>
    <t>HP</t>
  </si>
  <si>
    <t>NR/2024/21938/A/33153</t>
  </si>
  <si>
    <t>APL_Raigarh_TPP</t>
  </si>
  <si>
    <t>NR/2024/21911/A/33118</t>
  </si>
  <si>
    <t>NSLSUGAR</t>
  </si>
  <si>
    <t>MES_Delhi</t>
  </si>
  <si>
    <t>NR/2024/22279/A/32865</t>
  </si>
  <si>
    <t>NR/2024/21971/A/33160</t>
  </si>
  <si>
    <t>KSEB</t>
  </si>
  <si>
    <t>NR/2024/21956/A/33144</t>
  </si>
  <si>
    <t>NR/2024/21933/A/32896</t>
  </si>
  <si>
    <t>JPL2</t>
  </si>
  <si>
    <t>NR/2024/21860/A/33074</t>
  </si>
  <si>
    <t>Kameng</t>
  </si>
  <si>
    <t>NR/2024/22691/C</t>
  </si>
  <si>
    <t>NR/2024/21966/A/32915</t>
  </si>
  <si>
    <t>AEML</t>
  </si>
  <si>
    <t>NR/2024/21918/A/33217</t>
  </si>
  <si>
    <t>GOA_Beneficiary</t>
  </si>
  <si>
    <t>NR/2024/22010/A/33226</t>
  </si>
  <si>
    <t>Manipur_Ben</t>
  </si>
  <si>
    <t>NR/2024/21954/A/33142</t>
  </si>
  <si>
    <t>GBHHPL</t>
  </si>
  <si>
    <t>NR/2024/22623/A/32930</t>
  </si>
  <si>
    <t>JPNIGRIE_JNSTPP</t>
  </si>
  <si>
    <t>NR/2024/21814/A/33167</t>
  </si>
  <si>
    <t>UTTARAKHAND</t>
  </si>
  <si>
    <t>NR/2024/21940/A/33143</t>
  </si>
  <si>
    <t>NR/2024/22669/C</t>
  </si>
  <si>
    <t>BLAPOWER_MP</t>
  </si>
  <si>
    <t>NR/2024/22498/A/33224</t>
  </si>
  <si>
    <t>NHCPL_HP</t>
  </si>
  <si>
    <t>NR/2024/22014/A/32869</t>
  </si>
  <si>
    <t>A_A_Energy_MH_Bio</t>
  </si>
  <si>
    <t>NR/2024/22042/A/32868</t>
  </si>
  <si>
    <t>NR/2024/21943/A/33141</t>
  </si>
  <si>
    <t>NR/2024/21968/A/33157</t>
  </si>
  <si>
    <t>NR/2024/21961/A/33154</t>
  </si>
  <si>
    <t>SORANG_HEP</t>
  </si>
  <si>
    <t>NR/2024/22690/C</t>
  </si>
  <si>
    <t>SIMHAPURI</t>
  </si>
  <si>
    <t>NR/2024/21983/A/32895</t>
  </si>
  <si>
    <t>RSRPL_BKN</t>
  </si>
  <si>
    <t>NR/2024/22534/A/32919</t>
  </si>
  <si>
    <t>TPSL_BKN2</t>
  </si>
  <si>
    <t>NR/2024/22535/A/32918</t>
  </si>
  <si>
    <t>NR/01082024/31082024/1000011628-SIEL-BRPL(DISCOM)</t>
  </si>
  <si>
    <t>Arunachal_Ben</t>
  </si>
  <si>
    <t>NR/01082024/31082024/APPCPL/180/F25/GNA/12763</t>
  </si>
  <si>
    <t>MSEB_Beneficiary</t>
  </si>
  <si>
    <t>NR/01082024/30082024/NR/01082024/30082024/TataPower-DDL/PMG/MSEDCL/Banking/12112023</t>
  </si>
  <si>
    <t>BAWANA_GAS</t>
  </si>
  <si>
    <t>NR/30092023/31122025/SH-07</t>
  </si>
  <si>
    <t>NR/16082024/31082024/MPL/24-25/STOA/128</t>
  </si>
  <si>
    <t>NR/30092023/26122029/SH-06</t>
  </si>
  <si>
    <t>NR/16082024/31082024/APL-Raigarh_august</t>
  </si>
  <si>
    <t>NR/16082024/31082024/IIPL/JPL-T-BRPL/05/Aug24</t>
  </si>
  <si>
    <t>CHANJUII</t>
  </si>
  <si>
    <t>NR/01082024/19092033/Chanju/TPDDL/01082024</t>
  </si>
  <si>
    <t>SOLAPUR_SOLAR</t>
  </si>
  <si>
    <t>NR/2024/22689/C</t>
  </si>
  <si>
    <t>SBSRPC11PL_BKN</t>
  </si>
  <si>
    <t>NR/01102023/02012046/L_NR_2021_17</t>
  </si>
  <si>
    <t>NR/01102023/14082046/L_NR_2021_16</t>
  </si>
  <si>
    <t>NR/2024/22688/C</t>
  </si>
  <si>
    <t>NR/01082024/30092024/LT_MEJA_DELHI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</si>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</sst>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130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130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130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130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600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186.768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600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186.768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600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186.768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186.768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600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186.768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600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160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600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160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600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160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600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160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600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160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600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160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600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160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600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160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600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160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600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160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600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160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600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160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600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160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600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160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600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160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600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160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600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160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600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160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600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160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600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160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600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160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600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160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600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160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160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600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160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600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160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600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160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600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160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600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160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600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160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600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160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580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160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580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160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580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160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580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160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580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160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580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160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580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160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580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160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580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160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580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160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580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150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580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150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580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150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580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150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580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150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580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150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580</v>
          </cell>
          <cell r="E57">
            <v>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150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580</v>
          </cell>
          <cell r="E58">
            <v>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150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580</v>
          </cell>
          <cell r="E59">
            <v>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150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580</v>
          </cell>
          <cell r="E60">
            <v>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150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580</v>
          </cell>
          <cell r="E61">
            <v>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150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580</v>
          </cell>
          <cell r="E62">
            <v>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50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580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580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580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580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580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580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580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580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580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580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580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580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580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580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590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590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590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590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590</v>
          </cell>
          <cell r="E81">
            <v>0</v>
          </cell>
          <cell r="F81">
            <v>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590</v>
          </cell>
          <cell r="E82">
            <v>0</v>
          </cell>
          <cell r="F82">
            <v>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590</v>
          </cell>
          <cell r="E83">
            <v>0</v>
          </cell>
          <cell r="F83">
            <v>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590</v>
          </cell>
          <cell r="E84">
            <v>0</v>
          </cell>
          <cell r="F84">
            <v>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590</v>
          </cell>
          <cell r="E85">
            <v>0</v>
          </cell>
          <cell r="F85">
            <v>0</v>
          </cell>
          <cell r="G85">
            <v>0</v>
          </cell>
          <cell r="J85">
            <v>300.04599999999999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590</v>
          </cell>
          <cell r="E86">
            <v>0</v>
          </cell>
          <cell r="F86">
            <v>0</v>
          </cell>
          <cell r="G86">
            <v>0</v>
          </cell>
          <cell r="J86">
            <v>300.04599999999999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590</v>
          </cell>
          <cell r="E87">
            <v>0</v>
          </cell>
          <cell r="F87">
            <v>0</v>
          </cell>
          <cell r="G87">
            <v>0</v>
          </cell>
          <cell r="J87">
            <v>300.04599999999999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590</v>
          </cell>
          <cell r="E88">
            <v>0</v>
          </cell>
          <cell r="F88">
            <v>0</v>
          </cell>
          <cell r="G88">
            <v>0</v>
          </cell>
          <cell r="J88">
            <v>300.04599999999999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590</v>
          </cell>
          <cell r="E89">
            <v>0</v>
          </cell>
          <cell r="F89">
            <v>0</v>
          </cell>
          <cell r="G89">
            <v>0</v>
          </cell>
          <cell r="J89">
            <v>300.04599999999999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590</v>
          </cell>
          <cell r="E90">
            <v>0</v>
          </cell>
          <cell r="F90">
            <v>0</v>
          </cell>
          <cell r="G90">
            <v>0</v>
          </cell>
          <cell r="J90">
            <v>300.04599999999999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590</v>
          </cell>
          <cell r="E91">
            <v>0</v>
          </cell>
          <cell r="F91">
            <v>0</v>
          </cell>
          <cell r="G91">
            <v>0</v>
          </cell>
          <cell r="J91">
            <v>300.04599999999999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590</v>
          </cell>
          <cell r="E92">
            <v>0</v>
          </cell>
          <cell r="F92">
            <v>0</v>
          </cell>
          <cell r="G92">
            <v>0</v>
          </cell>
          <cell r="J92">
            <v>300.04599999999999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590</v>
          </cell>
          <cell r="E93">
            <v>0</v>
          </cell>
          <cell r="F93">
            <v>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590</v>
          </cell>
          <cell r="E94">
            <v>0</v>
          </cell>
          <cell r="F94">
            <v>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590</v>
          </cell>
          <cell r="E95">
            <v>0</v>
          </cell>
          <cell r="F95">
            <v>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590</v>
          </cell>
          <cell r="E96">
            <v>0</v>
          </cell>
          <cell r="F96">
            <v>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590</v>
          </cell>
          <cell r="E97">
            <v>0</v>
          </cell>
          <cell r="F97">
            <v>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590</v>
          </cell>
          <cell r="E98">
            <v>0</v>
          </cell>
          <cell r="F98">
            <v>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590</v>
          </cell>
          <cell r="E99">
            <v>0</v>
          </cell>
          <cell r="F99">
            <v>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590</v>
          </cell>
          <cell r="E100">
            <v>0</v>
          </cell>
          <cell r="F100">
            <v>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45524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150</v>
      </c>
    </row>
    <row r="9" spans="1:3">
      <c r="A9" s="47" t="s">
        <v>445</v>
      </c>
      <c r="B9" s="205">
        <v>45532.451018518521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45524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</v>
      </c>
      <c r="C3" s="203">
        <v>27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11.2644</v>
      </c>
      <c r="J3" s="22">
        <f>C3*E3/100</f>
        <v>6.2990999999999993</v>
      </c>
      <c r="K3" s="22">
        <f>C3*F3/100</f>
        <v>8.1242999999999999</v>
      </c>
      <c r="L3" s="22">
        <f>C3*G3/100</f>
        <v>1.3122</v>
      </c>
      <c r="M3" s="155">
        <f>SUM(I3:L3)</f>
        <v>26.999999999999996</v>
      </c>
      <c r="N3" s="23"/>
      <c r="P3" s="38">
        <f t="shared" ref="P3:P34" si="1">I3</f>
        <v>11.2644</v>
      </c>
      <c r="Q3" s="38">
        <f t="shared" ref="Q3:Q34" si="2">J3</f>
        <v>6.2990999999999993</v>
      </c>
      <c r="R3" s="38">
        <f t="shared" ref="R3:R34" si="3">K3</f>
        <v>8.1242999999999999</v>
      </c>
      <c r="S3" s="38">
        <f t="shared" ref="S3:S34" si="4">L3</f>
        <v>1.3122</v>
      </c>
      <c r="T3" s="38">
        <f>SUM(P3:S3)</f>
        <v>26.999999999999996</v>
      </c>
    </row>
    <row r="4" spans="1:20">
      <c r="A4" s="8" t="s">
        <v>46</v>
      </c>
      <c r="B4" s="203">
        <v>27</v>
      </c>
      <c r="C4" s="203">
        <v>27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11.2644</v>
      </c>
      <c r="J4" s="22">
        <f t="shared" ref="J4:J67" si="6">C4*E4/100</f>
        <v>6.2990999999999993</v>
      </c>
      <c r="K4" s="22">
        <f t="shared" ref="K4:K67" si="7">C4*F4/100</f>
        <v>8.1242999999999999</v>
      </c>
      <c r="L4" s="22">
        <f t="shared" ref="L4:L67" si="8">C4*G4/100</f>
        <v>1.3122</v>
      </c>
      <c r="M4" s="156">
        <f t="shared" ref="M4:M67" si="9">SUM(I4:L4)</f>
        <v>26.999999999999996</v>
      </c>
      <c r="N4" s="23"/>
      <c r="P4" s="38">
        <f t="shared" si="1"/>
        <v>11.2644</v>
      </c>
      <c r="Q4" s="38">
        <f t="shared" si="2"/>
        <v>6.2990999999999993</v>
      </c>
      <c r="R4" s="38">
        <f t="shared" si="3"/>
        <v>8.1242999999999999</v>
      </c>
      <c r="S4" s="38">
        <f t="shared" si="4"/>
        <v>1.3122</v>
      </c>
      <c r="T4" s="38">
        <f t="shared" ref="T4:T67" si="10">SUM(P4:S4)</f>
        <v>26.999999999999996</v>
      </c>
    </row>
    <row r="5" spans="1:20">
      <c r="A5" s="8" t="s">
        <v>47</v>
      </c>
      <c r="B5" s="203">
        <v>27</v>
      </c>
      <c r="C5" s="203">
        <v>27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11.2644</v>
      </c>
      <c r="J5" s="22">
        <f t="shared" si="6"/>
        <v>6.2990999999999993</v>
      </c>
      <c r="K5" s="22">
        <f t="shared" si="7"/>
        <v>8.1242999999999999</v>
      </c>
      <c r="L5" s="22">
        <f t="shared" si="8"/>
        <v>1.3122</v>
      </c>
      <c r="M5" s="156">
        <f t="shared" si="9"/>
        <v>26.999999999999996</v>
      </c>
      <c r="N5" s="23"/>
      <c r="P5" s="38">
        <f t="shared" si="1"/>
        <v>11.2644</v>
      </c>
      <c r="Q5" s="38">
        <f t="shared" si="2"/>
        <v>6.2990999999999993</v>
      </c>
      <c r="R5" s="38">
        <f t="shared" si="3"/>
        <v>8.1242999999999999</v>
      </c>
      <c r="S5" s="38">
        <f t="shared" si="4"/>
        <v>1.3122</v>
      </c>
      <c r="T5" s="38">
        <f t="shared" si="10"/>
        <v>26.999999999999996</v>
      </c>
    </row>
    <row r="6" spans="1:20">
      <c r="A6" s="8" t="s">
        <v>48</v>
      </c>
      <c r="B6" s="203">
        <v>27</v>
      </c>
      <c r="C6" s="203">
        <v>27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11.2644</v>
      </c>
      <c r="J6" s="22">
        <f t="shared" si="6"/>
        <v>6.2990999999999993</v>
      </c>
      <c r="K6" s="22">
        <f t="shared" si="7"/>
        <v>8.1242999999999999</v>
      </c>
      <c r="L6" s="22">
        <f t="shared" si="8"/>
        <v>1.3122</v>
      </c>
      <c r="M6" s="156">
        <f t="shared" si="9"/>
        <v>26.999999999999996</v>
      </c>
      <c r="N6" s="23"/>
      <c r="P6" s="38">
        <f t="shared" si="1"/>
        <v>11.2644</v>
      </c>
      <c r="Q6" s="38">
        <f t="shared" si="2"/>
        <v>6.2990999999999993</v>
      </c>
      <c r="R6" s="38">
        <f t="shared" si="3"/>
        <v>8.1242999999999999</v>
      </c>
      <c r="S6" s="38">
        <f t="shared" si="4"/>
        <v>1.3122</v>
      </c>
      <c r="T6" s="38">
        <f t="shared" si="10"/>
        <v>26.999999999999996</v>
      </c>
    </row>
    <row r="7" spans="1:20">
      <c r="A7" s="8" t="s">
        <v>49</v>
      </c>
      <c r="B7" s="203">
        <v>27</v>
      </c>
      <c r="C7" s="203">
        <v>27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11.2644</v>
      </c>
      <c r="J7" s="22">
        <f t="shared" si="6"/>
        <v>6.2990999999999993</v>
      </c>
      <c r="K7" s="22">
        <f t="shared" si="7"/>
        <v>8.1242999999999999</v>
      </c>
      <c r="L7" s="22">
        <f t="shared" si="8"/>
        <v>1.3122</v>
      </c>
      <c r="M7" s="156">
        <f t="shared" si="9"/>
        <v>26.999999999999996</v>
      </c>
      <c r="N7" s="23"/>
      <c r="P7" s="38">
        <f t="shared" si="1"/>
        <v>11.2644</v>
      </c>
      <c r="Q7" s="38">
        <f t="shared" si="2"/>
        <v>6.2990999999999993</v>
      </c>
      <c r="R7" s="38">
        <f t="shared" si="3"/>
        <v>8.1242999999999999</v>
      </c>
      <c r="S7" s="38">
        <f t="shared" si="4"/>
        <v>1.3122</v>
      </c>
      <c r="T7" s="38">
        <f t="shared" si="10"/>
        <v>26.999999999999996</v>
      </c>
    </row>
    <row r="8" spans="1:20">
      <c r="A8" s="8" t="s">
        <v>50</v>
      </c>
      <c r="B8" s="203">
        <v>27</v>
      </c>
      <c r="C8" s="203">
        <v>27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11.2644</v>
      </c>
      <c r="J8" s="22">
        <f t="shared" si="6"/>
        <v>6.2990999999999993</v>
      </c>
      <c r="K8" s="22">
        <f t="shared" si="7"/>
        <v>8.1242999999999999</v>
      </c>
      <c r="L8" s="22">
        <f t="shared" si="8"/>
        <v>1.3122</v>
      </c>
      <c r="M8" s="156">
        <f t="shared" si="9"/>
        <v>26.999999999999996</v>
      </c>
      <c r="N8" s="23"/>
      <c r="P8" s="38">
        <f t="shared" si="1"/>
        <v>11.2644</v>
      </c>
      <c r="Q8" s="38">
        <f t="shared" si="2"/>
        <v>6.2990999999999993</v>
      </c>
      <c r="R8" s="38">
        <f t="shared" si="3"/>
        <v>8.1242999999999999</v>
      </c>
      <c r="S8" s="38">
        <f t="shared" si="4"/>
        <v>1.3122</v>
      </c>
      <c r="T8" s="38">
        <f t="shared" si="10"/>
        <v>26.999999999999996</v>
      </c>
    </row>
    <row r="9" spans="1:20">
      <c r="A9" s="8" t="s">
        <v>51</v>
      </c>
      <c r="B9" s="203">
        <v>27</v>
      </c>
      <c r="C9" s="203">
        <v>27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11.2644</v>
      </c>
      <c r="J9" s="22">
        <f t="shared" si="6"/>
        <v>6.2990999999999993</v>
      </c>
      <c r="K9" s="22">
        <f t="shared" si="7"/>
        <v>8.1242999999999999</v>
      </c>
      <c r="L9" s="22">
        <f t="shared" si="8"/>
        <v>1.3122</v>
      </c>
      <c r="M9" s="156">
        <f t="shared" si="9"/>
        <v>26.999999999999996</v>
      </c>
      <c r="N9" s="23"/>
      <c r="P9" s="38">
        <f t="shared" si="1"/>
        <v>11.2644</v>
      </c>
      <c r="Q9" s="38">
        <f t="shared" si="2"/>
        <v>6.2990999999999993</v>
      </c>
      <c r="R9" s="38">
        <f t="shared" si="3"/>
        <v>8.1242999999999999</v>
      </c>
      <c r="S9" s="38">
        <f t="shared" si="4"/>
        <v>1.3122</v>
      </c>
      <c r="T9" s="38">
        <f t="shared" si="10"/>
        <v>26.999999999999996</v>
      </c>
    </row>
    <row r="10" spans="1:20">
      <c r="A10" s="8" t="s">
        <v>52</v>
      </c>
      <c r="B10" s="203">
        <v>27</v>
      </c>
      <c r="C10" s="203">
        <v>27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11.2644</v>
      </c>
      <c r="J10" s="22">
        <f t="shared" si="6"/>
        <v>6.2990999999999993</v>
      </c>
      <c r="K10" s="22">
        <f t="shared" si="7"/>
        <v>8.1242999999999999</v>
      </c>
      <c r="L10" s="22">
        <f t="shared" si="8"/>
        <v>1.3122</v>
      </c>
      <c r="M10" s="156">
        <f t="shared" si="9"/>
        <v>26.999999999999996</v>
      </c>
      <c r="N10" s="23"/>
      <c r="P10" s="38">
        <f t="shared" si="1"/>
        <v>11.2644</v>
      </c>
      <c r="Q10" s="38">
        <f t="shared" si="2"/>
        <v>6.2990999999999993</v>
      </c>
      <c r="R10" s="38">
        <f t="shared" si="3"/>
        <v>8.1242999999999999</v>
      </c>
      <c r="S10" s="38">
        <f t="shared" si="4"/>
        <v>1.3122</v>
      </c>
      <c r="T10" s="38">
        <f t="shared" si="10"/>
        <v>26.999999999999996</v>
      </c>
    </row>
    <row r="11" spans="1:20">
      <c r="A11" s="8" t="s">
        <v>53</v>
      </c>
      <c r="B11" s="203">
        <v>27</v>
      </c>
      <c r="C11" s="203">
        <v>27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11.2644</v>
      </c>
      <c r="J11" s="22">
        <f t="shared" si="6"/>
        <v>6.2990999999999993</v>
      </c>
      <c r="K11" s="22">
        <f t="shared" si="7"/>
        <v>8.1242999999999999</v>
      </c>
      <c r="L11" s="22">
        <f t="shared" si="8"/>
        <v>1.3122</v>
      </c>
      <c r="M11" s="156">
        <f t="shared" si="9"/>
        <v>26.999999999999996</v>
      </c>
      <c r="N11" s="23"/>
      <c r="P11" s="38">
        <f t="shared" si="1"/>
        <v>11.2644</v>
      </c>
      <c r="Q11" s="38">
        <f t="shared" si="2"/>
        <v>6.2990999999999993</v>
      </c>
      <c r="R11" s="38">
        <f t="shared" si="3"/>
        <v>8.1242999999999999</v>
      </c>
      <c r="S11" s="38">
        <f t="shared" si="4"/>
        <v>1.3122</v>
      </c>
      <c r="T11" s="38">
        <f t="shared" si="10"/>
        <v>26.999999999999996</v>
      </c>
    </row>
    <row r="12" spans="1:20">
      <c r="A12" s="8" t="s">
        <v>54</v>
      </c>
      <c r="B12" s="203">
        <v>27</v>
      </c>
      <c r="C12" s="203">
        <v>27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11.2644</v>
      </c>
      <c r="J12" s="22">
        <f t="shared" si="6"/>
        <v>6.2990999999999993</v>
      </c>
      <c r="K12" s="22">
        <f t="shared" si="7"/>
        <v>8.1242999999999999</v>
      </c>
      <c r="L12" s="22">
        <f t="shared" si="8"/>
        <v>1.3122</v>
      </c>
      <c r="M12" s="156">
        <f t="shared" si="9"/>
        <v>26.999999999999996</v>
      </c>
      <c r="N12" s="23"/>
      <c r="P12" s="38">
        <f t="shared" si="1"/>
        <v>11.2644</v>
      </c>
      <c r="Q12" s="38">
        <f t="shared" si="2"/>
        <v>6.2990999999999993</v>
      </c>
      <c r="R12" s="38">
        <f t="shared" si="3"/>
        <v>8.1242999999999999</v>
      </c>
      <c r="S12" s="38">
        <f t="shared" si="4"/>
        <v>1.3122</v>
      </c>
      <c r="T12" s="38">
        <f t="shared" si="10"/>
        <v>26.999999999999996</v>
      </c>
    </row>
    <row r="13" spans="1:20">
      <c r="A13" s="8" t="s">
        <v>55</v>
      </c>
      <c r="B13" s="203">
        <v>27</v>
      </c>
      <c r="C13" s="203">
        <v>27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11.2644</v>
      </c>
      <c r="J13" s="22">
        <f t="shared" si="6"/>
        <v>6.2990999999999993</v>
      </c>
      <c r="K13" s="22">
        <f t="shared" si="7"/>
        <v>8.1242999999999999</v>
      </c>
      <c r="L13" s="22">
        <f t="shared" si="8"/>
        <v>1.3122</v>
      </c>
      <c r="M13" s="156">
        <f t="shared" si="9"/>
        <v>26.999999999999996</v>
      </c>
      <c r="N13" s="23"/>
      <c r="P13" s="38">
        <f t="shared" si="1"/>
        <v>11.2644</v>
      </c>
      <c r="Q13" s="38">
        <f t="shared" si="2"/>
        <v>6.2990999999999993</v>
      </c>
      <c r="R13" s="38">
        <f t="shared" si="3"/>
        <v>8.1242999999999999</v>
      </c>
      <c r="S13" s="38">
        <f t="shared" si="4"/>
        <v>1.3122</v>
      </c>
      <c r="T13" s="38">
        <f t="shared" si="10"/>
        <v>26.999999999999996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</v>
      </c>
      <c r="C29" s="203">
        <v>27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11.2644</v>
      </c>
      <c r="J29" s="22">
        <f t="shared" si="6"/>
        <v>6.2990999999999993</v>
      </c>
      <c r="K29" s="22">
        <f t="shared" si="7"/>
        <v>8.1242999999999999</v>
      </c>
      <c r="L29" s="22">
        <f t="shared" si="8"/>
        <v>1.3122</v>
      </c>
      <c r="M29" s="156">
        <f t="shared" si="9"/>
        <v>26.999999999999996</v>
      </c>
      <c r="N29" s="23"/>
      <c r="P29" s="38">
        <f t="shared" si="1"/>
        <v>11.2644</v>
      </c>
      <c r="Q29" s="38">
        <f t="shared" si="2"/>
        <v>6.2990999999999993</v>
      </c>
      <c r="R29" s="38">
        <f t="shared" si="3"/>
        <v>8.1242999999999999</v>
      </c>
      <c r="S29" s="38">
        <f t="shared" si="4"/>
        <v>1.3122</v>
      </c>
      <c r="T29" s="38">
        <f t="shared" si="10"/>
        <v>26.999999999999996</v>
      </c>
    </row>
    <row r="30" spans="1:20">
      <c r="A30" s="8" t="s">
        <v>72</v>
      </c>
      <c r="B30" s="203">
        <v>27</v>
      </c>
      <c r="C30" s="203">
        <v>27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11.2644</v>
      </c>
      <c r="J30" s="22">
        <f t="shared" si="6"/>
        <v>6.2990999999999993</v>
      </c>
      <c r="K30" s="22">
        <f t="shared" si="7"/>
        <v>8.1242999999999999</v>
      </c>
      <c r="L30" s="22">
        <f t="shared" si="8"/>
        <v>1.3122</v>
      </c>
      <c r="M30" s="156">
        <f t="shared" si="9"/>
        <v>26.999999999999996</v>
      </c>
      <c r="N30" s="23"/>
      <c r="P30" s="38">
        <f t="shared" si="1"/>
        <v>11.2644</v>
      </c>
      <c r="Q30" s="38">
        <f t="shared" si="2"/>
        <v>6.2990999999999993</v>
      </c>
      <c r="R30" s="38">
        <f t="shared" si="3"/>
        <v>8.1242999999999999</v>
      </c>
      <c r="S30" s="38">
        <f t="shared" si="4"/>
        <v>1.3122</v>
      </c>
      <c r="T30" s="38">
        <f t="shared" si="10"/>
        <v>26.999999999999996</v>
      </c>
    </row>
    <row r="31" spans="1:20">
      <c r="A31" s="8" t="s">
        <v>73</v>
      </c>
      <c r="B31" s="203">
        <v>27</v>
      </c>
      <c r="C31" s="203">
        <v>27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11.2644</v>
      </c>
      <c r="J31" s="22">
        <f t="shared" si="6"/>
        <v>6.2990999999999993</v>
      </c>
      <c r="K31" s="22">
        <f t="shared" si="7"/>
        <v>8.1242999999999999</v>
      </c>
      <c r="L31" s="22">
        <f t="shared" si="8"/>
        <v>1.3122</v>
      </c>
      <c r="M31" s="156">
        <f t="shared" si="9"/>
        <v>26.999999999999996</v>
      </c>
      <c r="N31" s="23"/>
      <c r="P31" s="38">
        <f t="shared" si="1"/>
        <v>11.2644</v>
      </c>
      <c r="Q31" s="38">
        <f t="shared" si="2"/>
        <v>6.2990999999999993</v>
      </c>
      <c r="R31" s="38">
        <f t="shared" si="3"/>
        <v>8.1242999999999999</v>
      </c>
      <c r="S31" s="38">
        <f t="shared" si="4"/>
        <v>1.3122</v>
      </c>
      <c r="T31" s="38">
        <f t="shared" si="10"/>
        <v>26.999999999999996</v>
      </c>
    </row>
    <row r="32" spans="1:20">
      <c r="A32" s="8" t="s">
        <v>74</v>
      </c>
      <c r="B32" s="203">
        <v>27</v>
      </c>
      <c r="C32" s="203">
        <v>27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11.2644</v>
      </c>
      <c r="J32" s="22">
        <f t="shared" si="6"/>
        <v>6.2990999999999993</v>
      </c>
      <c r="K32" s="22">
        <f t="shared" si="7"/>
        <v>8.1242999999999999</v>
      </c>
      <c r="L32" s="22">
        <f t="shared" si="8"/>
        <v>1.3122</v>
      </c>
      <c r="M32" s="156">
        <f t="shared" si="9"/>
        <v>26.999999999999996</v>
      </c>
      <c r="N32" s="23"/>
      <c r="P32" s="38">
        <f t="shared" si="1"/>
        <v>11.2644</v>
      </c>
      <c r="Q32" s="38">
        <f t="shared" si="2"/>
        <v>6.2990999999999993</v>
      </c>
      <c r="R32" s="38">
        <f t="shared" si="3"/>
        <v>8.1242999999999999</v>
      </c>
      <c r="S32" s="38">
        <f t="shared" si="4"/>
        <v>1.3122</v>
      </c>
      <c r="T32" s="38">
        <f t="shared" si="10"/>
        <v>26.999999999999996</v>
      </c>
    </row>
    <row r="33" spans="1:20">
      <c r="A33" s="8" t="s">
        <v>75</v>
      </c>
      <c r="B33" s="203">
        <v>27</v>
      </c>
      <c r="C33" s="203">
        <v>27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11.2644</v>
      </c>
      <c r="J33" s="22">
        <f t="shared" si="6"/>
        <v>6.2990999999999993</v>
      </c>
      <c r="K33" s="22">
        <f t="shared" si="7"/>
        <v>8.1242999999999999</v>
      </c>
      <c r="L33" s="22">
        <f t="shared" si="8"/>
        <v>1.3122</v>
      </c>
      <c r="M33" s="156">
        <f t="shared" si="9"/>
        <v>26.999999999999996</v>
      </c>
      <c r="N33" s="23"/>
      <c r="P33" s="38">
        <f t="shared" si="1"/>
        <v>11.2644</v>
      </c>
      <c r="Q33" s="38">
        <f t="shared" si="2"/>
        <v>6.2990999999999993</v>
      </c>
      <c r="R33" s="38">
        <f t="shared" si="3"/>
        <v>8.1242999999999999</v>
      </c>
      <c r="S33" s="38">
        <f t="shared" si="4"/>
        <v>1.3122</v>
      </c>
      <c r="T33" s="38">
        <f t="shared" si="10"/>
        <v>26.999999999999996</v>
      </c>
    </row>
    <row r="34" spans="1:20">
      <c r="A34" s="8" t="s">
        <v>76</v>
      </c>
      <c r="B34" s="203">
        <v>27</v>
      </c>
      <c r="C34" s="203">
        <v>27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11.2644</v>
      </c>
      <c r="J34" s="22">
        <f t="shared" si="6"/>
        <v>6.2990999999999993</v>
      </c>
      <c r="K34" s="22">
        <f t="shared" si="7"/>
        <v>8.1242999999999999</v>
      </c>
      <c r="L34" s="22">
        <f t="shared" si="8"/>
        <v>1.3122</v>
      </c>
      <c r="M34" s="156">
        <f t="shared" si="9"/>
        <v>26.999999999999996</v>
      </c>
      <c r="N34" s="23"/>
      <c r="P34" s="38">
        <f t="shared" si="1"/>
        <v>11.2644</v>
      </c>
      <c r="Q34" s="38">
        <f t="shared" si="2"/>
        <v>6.2990999999999993</v>
      </c>
      <c r="R34" s="38">
        <f t="shared" si="3"/>
        <v>8.1242999999999999</v>
      </c>
      <c r="S34" s="38">
        <f t="shared" si="4"/>
        <v>1.3122</v>
      </c>
      <c r="T34" s="38">
        <f t="shared" si="10"/>
        <v>26.999999999999996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0.64800000000000002</v>
      </c>
      <c r="C99" s="21">
        <f t="shared" si="27"/>
        <v>0.64800000000000002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0.27034560000000041</v>
      </c>
      <c r="J99" s="157">
        <f t="shared" ref="J99:L99" si="28">SUM(J3:J98)/4000</f>
        <v>0.15117839999999996</v>
      </c>
      <c r="K99" s="157">
        <f t="shared" si="28"/>
        <v>0.19498319999999963</v>
      </c>
      <c r="L99" s="157">
        <f t="shared" si="28"/>
        <v>3.1492800000000036E-2</v>
      </c>
      <c r="M99" s="158">
        <f>SUM(M3:M98)/4000</f>
        <v>0.64799999999999991</v>
      </c>
      <c r="N99" s="24"/>
      <c r="P99" s="38">
        <f>SUM(P3:P98)/4000</f>
        <v>0.27034560000000041</v>
      </c>
      <c r="Q99" s="38">
        <f t="shared" ref="Q99:S99" si="29">SUM(Q3:Q98)/4000</f>
        <v>0.15117839999999996</v>
      </c>
      <c r="R99" s="38">
        <f t="shared" si="29"/>
        <v>0.19498319999999963</v>
      </c>
      <c r="S99" s="38">
        <f t="shared" si="29"/>
        <v>3.1492800000000036E-2</v>
      </c>
      <c r="T99" s="38">
        <f t="shared" si="26"/>
        <v>0.64800000000000002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78.22</v>
      </c>
      <c r="I3" s="54">
        <v>0</v>
      </c>
      <c r="J3" s="54">
        <v>65.67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-100</v>
      </c>
      <c r="R3" s="54">
        <v>0</v>
      </c>
      <c r="S3" s="73">
        <v>0</v>
      </c>
      <c r="U3" s="74">
        <v>-100</v>
      </c>
      <c r="V3" s="75">
        <v>143.88999999999999</v>
      </c>
      <c r="W3">
        <v>78.22</v>
      </c>
      <c r="X3">
        <v>0</v>
      </c>
      <c r="Y3">
        <v>-100</v>
      </c>
      <c r="Z3">
        <v>0</v>
      </c>
      <c r="AA3">
        <v>65.67</v>
      </c>
    </row>
    <row r="4" spans="1:27">
      <c r="D4" t="s">
        <v>437</v>
      </c>
      <c r="F4" t="s">
        <v>436</v>
      </c>
      <c r="G4" t="s">
        <v>46</v>
      </c>
      <c r="H4" s="74">
        <v>61.8</v>
      </c>
      <c r="I4" s="47">
        <v>0</v>
      </c>
      <c r="J4" s="47">
        <v>28.01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-100</v>
      </c>
      <c r="R4" s="47">
        <v>0</v>
      </c>
      <c r="S4" s="75">
        <v>0</v>
      </c>
      <c r="U4" s="74">
        <v>-100</v>
      </c>
      <c r="V4" s="75">
        <v>89.81</v>
      </c>
      <c r="W4">
        <v>61.8</v>
      </c>
      <c r="X4">
        <v>0</v>
      </c>
      <c r="Y4">
        <v>-100</v>
      </c>
      <c r="Z4">
        <v>0</v>
      </c>
      <c r="AA4">
        <v>28.01</v>
      </c>
    </row>
    <row r="5" spans="1:27">
      <c r="G5" t="s">
        <v>47</v>
      </c>
      <c r="H5" s="74">
        <v>10.62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-100</v>
      </c>
      <c r="R5" s="47">
        <v>0</v>
      </c>
      <c r="S5" s="75">
        <v>0</v>
      </c>
      <c r="U5" s="74">
        <v>-100</v>
      </c>
      <c r="V5" s="75">
        <v>10.62</v>
      </c>
      <c r="W5">
        <v>10.62</v>
      </c>
      <c r="X5">
        <v>0</v>
      </c>
      <c r="Y5">
        <v>-100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-60</v>
      </c>
      <c r="P6" s="47">
        <v>0</v>
      </c>
      <c r="Q6" s="47">
        <v>-100</v>
      </c>
      <c r="R6" s="47">
        <v>0</v>
      </c>
      <c r="S6" s="75">
        <v>0</v>
      </c>
      <c r="U6" s="74">
        <v>-160</v>
      </c>
      <c r="V6" s="75">
        <v>0</v>
      </c>
      <c r="W6">
        <v>0</v>
      </c>
      <c r="X6">
        <v>-60</v>
      </c>
      <c r="Y6">
        <v>-100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-100</v>
      </c>
      <c r="R7" s="47">
        <v>0</v>
      </c>
      <c r="S7" s="75">
        <v>0</v>
      </c>
      <c r="U7" s="74">
        <v>-100</v>
      </c>
      <c r="V7" s="75">
        <v>0</v>
      </c>
      <c r="W7">
        <v>0</v>
      </c>
      <c r="X7">
        <v>0</v>
      </c>
      <c r="Y7">
        <v>-100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-11</v>
      </c>
      <c r="P8" s="47">
        <v>0</v>
      </c>
      <c r="Q8" s="47">
        <v>-100</v>
      </c>
      <c r="R8" s="47">
        <v>0</v>
      </c>
      <c r="S8" s="75">
        <v>0</v>
      </c>
      <c r="U8" s="74">
        <v>-111</v>
      </c>
      <c r="V8" s="75">
        <v>0</v>
      </c>
      <c r="W8">
        <v>0</v>
      </c>
      <c r="X8">
        <v>-11</v>
      </c>
      <c r="Y8">
        <v>-100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-39</v>
      </c>
      <c r="P9" s="47">
        <v>0</v>
      </c>
      <c r="Q9" s="47">
        <v>-100</v>
      </c>
      <c r="R9" s="47">
        <v>0</v>
      </c>
      <c r="S9" s="75">
        <v>0</v>
      </c>
      <c r="U9" s="74">
        <v>-139</v>
      </c>
      <c r="V9" s="75">
        <v>0</v>
      </c>
      <c r="W9">
        <v>0</v>
      </c>
      <c r="X9">
        <v>-39</v>
      </c>
      <c r="Y9">
        <v>-100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-49</v>
      </c>
      <c r="P10" s="47">
        <v>0</v>
      </c>
      <c r="Q10" s="47">
        <v>-100</v>
      </c>
      <c r="R10" s="47">
        <v>0</v>
      </c>
      <c r="S10" s="75">
        <v>0</v>
      </c>
      <c r="U10" s="74">
        <v>-149</v>
      </c>
      <c r="V10" s="75">
        <v>0</v>
      </c>
      <c r="W10">
        <v>0</v>
      </c>
      <c r="X10">
        <v>-49</v>
      </c>
      <c r="Y10">
        <v>-100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-78</v>
      </c>
      <c r="P11" s="47">
        <v>0</v>
      </c>
      <c r="Q11" s="47">
        <v>-100</v>
      </c>
      <c r="R11" s="47">
        <v>0</v>
      </c>
      <c r="S11" s="75">
        <v>0</v>
      </c>
      <c r="U11" s="74">
        <v>-178</v>
      </c>
      <c r="V11" s="75">
        <v>0</v>
      </c>
      <c r="W11">
        <v>0</v>
      </c>
      <c r="X11">
        <v>-78</v>
      </c>
      <c r="Y11">
        <v>-100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-93</v>
      </c>
      <c r="P12" s="47">
        <v>0</v>
      </c>
      <c r="Q12" s="47">
        <v>-99.99</v>
      </c>
      <c r="R12" s="47">
        <v>0</v>
      </c>
      <c r="S12" s="75">
        <v>0</v>
      </c>
      <c r="U12" s="74">
        <v>-192.99</v>
      </c>
      <c r="V12" s="75">
        <v>0</v>
      </c>
      <c r="W12">
        <v>0</v>
      </c>
      <c r="X12">
        <v>-93</v>
      </c>
      <c r="Y12">
        <v>-99.99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-144</v>
      </c>
      <c r="P13" s="47">
        <v>0</v>
      </c>
      <c r="Q13" s="47">
        <v>-100</v>
      </c>
      <c r="R13" s="47">
        <v>0</v>
      </c>
      <c r="S13" s="75">
        <v>0</v>
      </c>
      <c r="U13" s="74">
        <v>-244</v>
      </c>
      <c r="V13" s="75">
        <v>0</v>
      </c>
      <c r="W13">
        <v>0</v>
      </c>
      <c r="X13">
        <v>-144</v>
      </c>
      <c r="Y13">
        <v>-100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-171</v>
      </c>
      <c r="P14" s="47">
        <v>0</v>
      </c>
      <c r="Q14" s="47">
        <v>-100</v>
      </c>
      <c r="R14" s="47">
        <v>0</v>
      </c>
      <c r="S14" s="75">
        <v>0</v>
      </c>
      <c r="U14" s="74">
        <v>-271</v>
      </c>
      <c r="V14" s="75">
        <v>0</v>
      </c>
      <c r="W14">
        <v>0</v>
      </c>
      <c r="X14">
        <v>-171</v>
      </c>
      <c r="Y14">
        <v>-100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-132.99</v>
      </c>
      <c r="P15" s="47">
        <v>0</v>
      </c>
      <c r="Q15" s="47">
        <v>-100</v>
      </c>
      <c r="R15" s="47">
        <v>0</v>
      </c>
      <c r="S15" s="75">
        <v>0</v>
      </c>
      <c r="U15" s="74">
        <v>-232.99</v>
      </c>
      <c r="V15" s="75">
        <v>0</v>
      </c>
      <c r="W15">
        <v>0</v>
      </c>
      <c r="X15">
        <v>-132.99</v>
      </c>
      <c r="Y15">
        <v>-100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-144.69999999999999</v>
      </c>
      <c r="P16" s="47">
        <v>0</v>
      </c>
      <c r="Q16" s="47">
        <v>-100</v>
      </c>
      <c r="R16" s="47">
        <v>0</v>
      </c>
      <c r="S16" s="75">
        <v>0</v>
      </c>
      <c r="U16" s="74">
        <v>-244.7</v>
      </c>
      <c r="V16" s="75">
        <v>0</v>
      </c>
      <c r="W16">
        <v>0</v>
      </c>
      <c r="X16">
        <v>-144.69999999999999</v>
      </c>
      <c r="Y16">
        <v>-100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-153</v>
      </c>
      <c r="P17" s="47">
        <v>-12</v>
      </c>
      <c r="Q17" s="47">
        <v>-100</v>
      </c>
      <c r="R17" s="47">
        <v>0</v>
      </c>
      <c r="S17" s="75">
        <v>0</v>
      </c>
      <c r="U17" s="74">
        <v>-265</v>
      </c>
      <c r="V17" s="75">
        <v>0</v>
      </c>
      <c r="W17">
        <v>0</v>
      </c>
      <c r="X17">
        <v>-153</v>
      </c>
      <c r="Y17">
        <v>-100</v>
      </c>
      <c r="Z17">
        <v>0</v>
      </c>
      <c r="AA17">
        <v>-12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-163</v>
      </c>
      <c r="P18" s="47">
        <v>-28</v>
      </c>
      <c r="Q18" s="47">
        <v>-100</v>
      </c>
      <c r="R18" s="47">
        <v>0</v>
      </c>
      <c r="S18" s="75">
        <v>0</v>
      </c>
      <c r="U18" s="74">
        <v>-291</v>
      </c>
      <c r="V18" s="75">
        <v>0</v>
      </c>
      <c r="W18">
        <v>0</v>
      </c>
      <c r="X18">
        <v>-163</v>
      </c>
      <c r="Y18">
        <v>-100</v>
      </c>
      <c r="Z18">
        <v>0</v>
      </c>
      <c r="AA18">
        <v>-28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-214</v>
      </c>
      <c r="P19" s="47">
        <v>-50</v>
      </c>
      <c r="Q19" s="47">
        <v>-116</v>
      </c>
      <c r="R19" s="47">
        <v>0</v>
      </c>
      <c r="S19" s="75">
        <v>0</v>
      </c>
      <c r="U19" s="74">
        <v>-380</v>
      </c>
      <c r="V19" s="75">
        <v>0</v>
      </c>
      <c r="W19">
        <v>0</v>
      </c>
      <c r="X19">
        <v>-214</v>
      </c>
      <c r="Y19">
        <v>-116</v>
      </c>
      <c r="Z19">
        <v>0</v>
      </c>
      <c r="AA19">
        <v>-50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1.1599999999999999</v>
      </c>
      <c r="N20" s="74">
        <v>0</v>
      </c>
      <c r="O20" s="47">
        <v>-224</v>
      </c>
      <c r="P20" s="47">
        <v>-62</v>
      </c>
      <c r="Q20" s="47">
        <v>-129</v>
      </c>
      <c r="R20" s="47">
        <v>0</v>
      </c>
      <c r="S20" s="75">
        <v>0</v>
      </c>
      <c r="U20" s="74">
        <v>-415</v>
      </c>
      <c r="V20" s="75">
        <v>1.1599999999999999</v>
      </c>
      <c r="W20">
        <v>0</v>
      </c>
      <c r="X20">
        <v>-224</v>
      </c>
      <c r="Y20">
        <v>-129</v>
      </c>
      <c r="Z20">
        <v>1.1599999999999999</v>
      </c>
      <c r="AA20">
        <v>-62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3.67</v>
      </c>
      <c r="N21" s="74">
        <v>0</v>
      </c>
      <c r="O21" s="47">
        <v>-216.1</v>
      </c>
      <c r="P21" s="47">
        <v>-70</v>
      </c>
      <c r="Q21" s="47">
        <v>-127</v>
      </c>
      <c r="R21" s="47">
        <v>0</v>
      </c>
      <c r="S21" s="75">
        <v>0</v>
      </c>
      <c r="U21" s="74">
        <v>-413.1</v>
      </c>
      <c r="V21" s="75">
        <v>3.67</v>
      </c>
      <c r="W21">
        <v>0</v>
      </c>
      <c r="X21">
        <v>-216.1</v>
      </c>
      <c r="Y21">
        <v>-127</v>
      </c>
      <c r="Z21">
        <v>3.67</v>
      </c>
      <c r="AA21">
        <v>-70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4.0599999999999996</v>
      </c>
      <c r="N22" s="74">
        <v>0</v>
      </c>
      <c r="O22" s="47">
        <v>-213.1</v>
      </c>
      <c r="P22" s="47">
        <v>-83</v>
      </c>
      <c r="Q22" s="47">
        <v>-128</v>
      </c>
      <c r="R22" s="47">
        <v>0</v>
      </c>
      <c r="S22" s="75">
        <v>0</v>
      </c>
      <c r="U22" s="74">
        <v>-424.1</v>
      </c>
      <c r="V22" s="75">
        <v>4.0599999999999996</v>
      </c>
      <c r="W22">
        <v>0</v>
      </c>
      <c r="X22">
        <v>-213.1</v>
      </c>
      <c r="Y22">
        <v>-128</v>
      </c>
      <c r="Z22">
        <v>4.0599999999999996</v>
      </c>
      <c r="AA22">
        <v>-83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5.21</v>
      </c>
      <c r="N23" s="74">
        <v>0</v>
      </c>
      <c r="O23" s="47">
        <v>-153</v>
      </c>
      <c r="P23" s="47">
        <v>-95</v>
      </c>
      <c r="Q23" s="47">
        <v>-127</v>
      </c>
      <c r="R23" s="47">
        <v>0</v>
      </c>
      <c r="S23" s="75">
        <v>0</v>
      </c>
      <c r="U23" s="74">
        <v>-375</v>
      </c>
      <c r="V23" s="75">
        <v>5.21</v>
      </c>
      <c r="W23">
        <v>0</v>
      </c>
      <c r="X23">
        <v>-153</v>
      </c>
      <c r="Y23">
        <v>-127</v>
      </c>
      <c r="Z23">
        <v>5.21</v>
      </c>
      <c r="AA23">
        <v>-95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6.66</v>
      </c>
      <c r="N24" s="74">
        <v>0</v>
      </c>
      <c r="O24" s="47">
        <v>-153</v>
      </c>
      <c r="P24" s="47">
        <v>-103</v>
      </c>
      <c r="Q24" s="47">
        <v>-129</v>
      </c>
      <c r="R24" s="47">
        <v>0</v>
      </c>
      <c r="S24" s="75">
        <v>0</v>
      </c>
      <c r="U24" s="74">
        <v>-385</v>
      </c>
      <c r="V24" s="75">
        <v>6.66</v>
      </c>
      <c r="W24">
        <v>0</v>
      </c>
      <c r="X24">
        <v>-153</v>
      </c>
      <c r="Y24">
        <v>-129</v>
      </c>
      <c r="Z24">
        <v>6.66</v>
      </c>
      <c r="AA24">
        <v>-103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3.38</v>
      </c>
      <c r="N25" s="74">
        <v>0</v>
      </c>
      <c r="O25" s="47">
        <v>-163</v>
      </c>
      <c r="P25" s="47">
        <v>-122</v>
      </c>
      <c r="Q25" s="47">
        <v>-128</v>
      </c>
      <c r="R25" s="47">
        <v>0</v>
      </c>
      <c r="S25" s="75">
        <v>0</v>
      </c>
      <c r="U25" s="74">
        <v>-413</v>
      </c>
      <c r="V25" s="75">
        <v>3.38</v>
      </c>
      <c r="W25">
        <v>0</v>
      </c>
      <c r="X25">
        <v>-163</v>
      </c>
      <c r="Y25">
        <v>-128</v>
      </c>
      <c r="Z25">
        <v>3.38</v>
      </c>
      <c r="AA25">
        <v>-122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2.99</v>
      </c>
      <c r="N26" s="74">
        <v>0</v>
      </c>
      <c r="O26" s="47">
        <v>-163</v>
      </c>
      <c r="P26" s="47">
        <v>-216</v>
      </c>
      <c r="Q26" s="47">
        <v>-129</v>
      </c>
      <c r="R26" s="47">
        <v>0</v>
      </c>
      <c r="S26" s="75">
        <v>0</v>
      </c>
      <c r="U26" s="74">
        <v>-508</v>
      </c>
      <c r="V26" s="75">
        <v>2.99</v>
      </c>
      <c r="W26">
        <v>0</v>
      </c>
      <c r="X26">
        <v>-163</v>
      </c>
      <c r="Y26">
        <v>-129</v>
      </c>
      <c r="Z26">
        <v>2.99</v>
      </c>
      <c r="AA26">
        <v>-216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5.6</v>
      </c>
      <c r="N27" s="74">
        <v>0</v>
      </c>
      <c r="O27" s="47">
        <v>-250.5</v>
      </c>
      <c r="P27" s="47">
        <v>-229</v>
      </c>
      <c r="Q27" s="47">
        <v>-127</v>
      </c>
      <c r="R27" s="47">
        <v>0</v>
      </c>
      <c r="S27" s="75">
        <v>0</v>
      </c>
      <c r="U27" s="74">
        <v>-606.5</v>
      </c>
      <c r="V27" s="75">
        <v>5.6</v>
      </c>
      <c r="W27">
        <v>0</v>
      </c>
      <c r="X27">
        <v>-250.5</v>
      </c>
      <c r="Y27">
        <v>-127</v>
      </c>
      <c r="Z27">
        <v>5.6</v>
      </c>
      <c r="AA27">
        <v>-229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4.4400000000000004</v>
      </c>
      <c r="N28" s="74">
        <v>0</v>
      </c>
      <c r="O28" s="47">
        <v>-176</v>
      </c>
      <c r="P28" s="47">
        <v>-238</v>
      </c>
      <c r="Q28" s="47">
        <v>-124</v>
      </c>
      <c r="R28" s="47">
        <v>0</v>
      </c>
      <c r="S28" s="75">
        <v>0</v>
      </c>
      <c r="U28" s="74">
        <v>-538</v>
      </c>
      <c r="V28" s="75">
        <v>4.4400000000000004</v>
      </c>
      <c r="W28">
        <v>0</v>
      </c>
      <c r="X28">
        <v>-176</v>
      </c>
      <c r="Y28">
        <v>-124</v>
      </c>
      <c r="Z28">
        <v>4.4400000000000004</v>
      </c>
      <c r="AA28">
        <v>-238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6.37</v>
      </c>
      <c r="N29" s="74">
        <v>0</v>
      </c>
      <c r="O29" s="47">
        <v>-176</v>
      </c>
      <c r="P29" s="47">
        <v>-273</v>
      </c>
      <c r="Q29" s="47">
        <v>-118</v>
      </c>
      <c r="R29" s="47">
        <v>0</v>
      </c>
      <c r="S29" s="75">
        <v>0</v>
      </c>
      <c r="U29" s="74">
        <v>-567</v>
      </c>
      <c r="V29" s="75">
        <v>6.37</v>
      </c>
      <c r="W29">
        <v>0</v>
      </c>
      <c r="X29">
        <v>-176</v>
      </c>
      <c r="Y29">
        <v>-118</v>
      </c>
      <c r="Z29">
        <v>6.37</v>
      </c>
      <c r="AA29">
        <v>-273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5.12</v>
      </c>
      <c r="N30" s="74">
        <v>0</v>
      </c>
      <c r="O30" s="47">
        <v>-181</v>
      </c>
      <c r="P30" s="47">
        <v>-286</v>
      </c>
      <c r="Q30" s="47">
        <v>-113</v>
      </c>
      <c r="R30" s="47">
        <v>0</v>
      </c>
      <c r="S30" s="75">
        <v>0</v>
      </c>
      <c r="U30" s="74">
        <v>-580</v>
      </c>
      <c r="V30" s="75">
        <v>5.12</v>
      </c>
      <c r="W30">
        <v>0</v>
      </c>
      <c r="X30">
        <v>-181</v>
      </c>
      <c r="Y30">
        <v>-113</v>
      </c>
      <c r="Z30">
        <v>5.12</v>
      </c>
      <c r="AA30">
        <v>-286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3.86</v>
      </c>
      <c r="N31" s="74">
        <v>0</v>
      </c>
      <c r="O31" s="47">
        <v>-196</v>
      </c>
      <c r="P31" s="47">
        <v>-307</v>
      </c>
      <c r="Q31" s="47">
        <v>-104</v>
      </c>
      <c r="R31" s="47">
        <v>0</v>
      </c>
      <c r="S31" s="75">
        <v>0</v>
      </c>
      <c r="U31" s="74">
        <v>-607</v>
      </c>
      <c r="V31" s="75">
        <v>3.86</v>
      </c>
      <c r="W31">
        <v>0</v>
      </c>
      <c r="X31">
        <v>-196</v>
      </c>
      <c r="Y31">
        <v>-104</v>
      </c>
      <c r="Z31">
        <v>3.86</v>
      </c>
      <c r="AA31">
        <v>-307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2.3199999999999998</v>
      </c>
      <c r="N32" s="74">
        <v>0</v>
      </c>
      <c r="O32" s="47">
        <v>-148</v>
      </c>
      <c r="P32" s="47">
        <v>-308</v>
      </c>
      <c r="Q32" s="47">
        <v>-97</v>
      </c>
      <c r="R32" s="47">
        <v>0</v>
      </c>
      <c r="S32" s="75">
        <v>0</v>
      </c>
      <c r="U32" s="74">
        <v>-553</v>
      </c>
      <c r="V32" s="75">
        <v>2.3199999999999998</v>
      </c>
      <c r="W32">
        <v>0</v>
      </c>
      <c r="X32">
        <v>-148</v>
      </c>
      <c r="Y32">
        <v>-97</v>
      </c>
      <c r="Z32">
        <v>2.3199999999999998</v>
      </c>
      <c r="AA32">
        <v>-308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1.64</v>
      </c>
      <c r="N33" s="74">
        <v>-16</v>
      </c>
      <c r="O33" s="47">
        <v>-173</v>
      </c>
      <c r="P33" s="47">
        <v>-319</v>
      </c>
      <c r="Q33" s="47">
        <v>-88</v>
      </c>
      <c r="R33" s="47">
        <v>0</v>
      </c>
      <c r="S33" s="75">
        <v>0</v>
      </c>
      <c r="U33" s="74">
        <v>-596</v>
      </c>
      <c r="V33" s="75">
        <v>1.64</v>
      </c>
      <c r="W33">
        <v>-16</v>
      </c>
      <c r="X33">
        <v>-173</v>
      </c>
      <c r="Y33">
        <v>-88</v>
      </c>
      <c r="Z33">
        <v>1.64</v>
      </c>
      <c r="AA33">
        <v>-319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-64</v>
      </c>
      <c r="O34" s="47">
        <v>-198</v>
      </c>
      <c r="P34" s="47">
        <v>-333</v>
      </c>
      <c r="Q34" s="47">
        <v>-77</v>
      </c>
      <c r="R34" s="47">
        <v>0</v>
      </c>
      <c r="S34" s="75">
        <v>0</v>
      </c>
      <c r="U34" s="74">
        <v>-672</v>
      </c>
      <c r="V34" s="75">
        <v>0</v>
      </c>
      <c r="W34">
        <v>-64</v>
      </c>
      <c r="X34">
        <v>-198</v>
      </c>
      <c r="Y34">
        <v>-77</v>
      </c>
      <c r="Z34">
        <v>0</v>
      </c>
      <c r="AA34">
        <v>-333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-89</v>
      </c>
      <c r="O35" s="47">
        <v>-186</v>
      </c>
      <c r="P35" s="47">
        <v>-81</v>
      </c>
      <c r="Q35" s="47">
        <v>-64</v>
      </c>
      <c r="R35" s="47">
        <v>0</v>
      </c>
      <c r="S35" s="75">
        <v>0</v>
      </c>
      <c r="U35" s="74">
        <v>-420</v>
      </c>
      <c r="V35" s="75">
        <v>0</v>
      </c>
      <c r="W35">
        <v>-89</v>
      </c>
      <c r="X35">
        <v>-186</v>
      </c>
      <c r="Y35">
        <v>-64</v>
      </c>
      <c r="Z35">
        <v>0</v>
      </c>
      <c r="AA35">
        <v>-81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-102</v>
      </c>
      <c r="O36" s="47">
        <v>-206</v>
      </c>
      <c r="P36" s="47">
        <v>-83</v>
      </c>
      <c r="Q36" s="47">
        <v>-48</v>
      </c>
      <c r="R36" s="47">
        <v>0</v>
      </c>
      <c r="S36" s="75">
        <v>0</v>
      </c>
      <c r="U36" s="74">
        <v>-439</v>
      </c>
      <c r="V36" s="75">
        <v>0</v>
      </c>
      <c r="W36">
        <v>-102</v>
      </c>
      <c r="X36">
        <v>-206</v>
      </c>
      <c r="Y36">
        <v>-48</v>
      </c>
      <c r="Z36">
        <v>0</v>
      </c>
      <c r="AA36">
        <v>-83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-113</v>
      </c>
      <c r="O37" s="47">
        <v>-226</v>
      </c>
      <c r="P37" s="47">
        <v>-85</v>
      </c>
      <c r="Q37" s="47">
        <v>-31</v>
      </c>
      <c r="R37" s="47">
        <v>0</v>
      </c>
      <c r="S37" s="75">
        <v>0</v>
      </c>
      <c r="U37" s="74">
        <v>-455</v>
      </c>
      <c r="V37" s="75">
        <v>0</v>
      </c>
      <c r="W37">
        <v>-113</v>
      </c>
      <c r="X37">
        <v>-226</v>
      </c>
      <c r="Y37">
        <v>-31</v>
      </c>
      <c r="Z37">
        <v>0</v>
      </c>
      <c r="AA37">
        <v>-85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-117</v>
      </c>
      <c r="O38" s="47">
        <v>-241</v>
      </c>
      <c r="P38" s="47">
        <v>-94</v>
      </c>
      <c r="Q38" s="47">
        <v>-16</v>
      </c>
      <c r="R38" s="47">
        <v>0</v>
      </c>
      <c r="S38" s="75">
        <v>0</v>
      </c>
      <c r="U38" s="74">
        <v>-468</v>
      </c>
      <c r="V38" s="75">
        <v>0</v>
      </c>
      <c r="W38">
        <v>-117</v>
      </c>
      <c r="X38">
        <v>-241</v>
      </c>
      <c r="Y38">
        <v>-16</v>
      </c>
      <c r="Z38">
        <v>0</v>
      </c>
      <c r="AA38">
        <v>-94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-122</v>
      </c>
      <c r="O39" s="47">
        <v>-236</v>
      </c>
      <c r="P39" s="47">
        <v>-32</v>
      </c>
      <c r="Q39" s="47">
        <v>-27</v>
      </c>
      <c r="R39" s="47">
        <v>0</v>
      </c>
      <c r="S39" s="75">
        <v>0</v>
      </c>
      <c r="U39" s="74">
        <v>-417</v>
      </c>
      <c r="V39" s="75">
        <v>0</v>
      </c>
      <c r="W39">
        <v>-122</v>
      </c>
      <c r="X39">
        <v>-236</v>
      </c>
      <c r="Y39">
        <v>-27</v>
      </c>
      <c r="Z39">
        <v>0</v>
      </c>
      <c r="AA39">
        <v>-32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-109</v>
      </c>
      <c r="O40" s="47">
        <v>-226</v>
      </c>
      <c r="P40" s="47">
        <v>0</v>
      </c>
      <c r="Q40" s="47">
        <v>-12</v>
      </c>
      <c r="R40" s="47">
        <v>0</v>
      </c>
      <c r="S40" s="75">
        <v>0</v>
      </c>
      <c r="U40" s="74">
        <v>-347</v>
      </c>
      <c r="V40" s="75">
        <v>0</v>
      </c>
      <c r="W40">
        <v>-109</v>
      </c>
      <c r="X40">
        <v>-226</v>
      </c>
      <c r="Y40">
        <v>-12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-94</v>
      </c>
      <c r="O41" s="47">
        <v>-216</v>
      </c>
      <c r="P41" s="47">
        <v>0</v>
      </c>
      <c r="Q41" s="47">
        <v>-10</v>
      </c>
      <c r="R41" s="47">
        <v>0</v>
      </c>
      <c r="S41" s="75">
        <v>0</v>
      </c>
      <c r="U41" s="74">
        <v>-320</v>
      </c>
      <c r="V41" s="75">
        <v>0</v>
      </c>
      <c r="W41">
        <v>-94</v>
      </c>
      <c r="X41">
        <v>-216</v>
      </c>
      <c r="Y41">
        <v>-10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-74</v>
      </c>
      <c r="O42" s="47">
        <v>-206</v>
      </c>
      <c r="P42" s="47">
        <v>0</v>
      </c>
      <c r="Q42" s="47">
        <v>0</v>
      </c>
      <c r="R42" s="47">
        <v>0</v>
      </c>
      <c r="S42" s="75">
        <v>0</v>
      </c>
      <c r="U42" s="74">
        <v>-280</v>
      </c>
      <c r="V42" s="75">
        <v>0</v>
      </c>
      <c r="W42">
        <v>-74</v>
      </c>
      <c r="X42">
        <v>-206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7.73</v>
      </c>
      <c r="K43" s="47">
        <v>0</v>
      </c>
      <c r="L43" s="47">
        <v>0</v>
      </c>
      <c r="M43" s="75">
        <v>0</v>
      </c>
      <c r="N43" s="74">
        <v>-66</v>
      </c>
      <c r="O43" s="47">
        <v>-191</v>
      </c>
      <c r="P43" s="47">
        <v>0</v>
      </c>
      <c r="Q43" s="47">
        <v>0</v>
      </c>
      <c r="R43" s="47">
        <v>0</v>
      </c>
      <c r="S43" s="75">
        <v>0</v>
      </c>
      <c r="U43" s="74">
        <v>-257</v>
      </c>
      <c r="V43" s="75">
        <v>7.73</v>
      </c>
      <c r="W43">
        <v>-66</v>
      </c>
      <c r="X43">
        <v>-191</v>
      </c>
      <c r="Y43">
        <v>0</v>
      </c>
      <c r="Z43">
        <v>0</v>
      </c>
      <c r="AA43">
        <v>7.73</v>
      </c>
    </row>
    <row r="44" spans="7:27">
      <c r="G44" t="s">
        <v>86</v>
      </c>
      <c r="H44" s="74">
        <v>0</v>
      </c>
      <c r="I44" s="47">
        <v>0</v>
      </c>
      <c r="J44" s="47">
        <v>40.56</v>
      </c>
      <c r="K44" s="47">
        <v>0</v>
      </c>
      <c r="L44" s="47">
        <v>0</v>
      </c>
      <c r="M44" s="75">
        <v>0</v>
      </c>
      <c r="N44" s="74">
        <v>-55</v>
      </c>
      <c r="O44" s="47">
        <v>-176</v>
      </c>
      <c r="P44" s="47">
        <v>0</v>
      </c>
      <c r="Q44" s="47">
        <v>0</v>
      </c>
      <c r="R44" s="47">
        <v>0</v>
      </c>
      <c r="S44" s="75">
        <v>0</v>
      </c>
      <c r="U44" s="74">
        <v>-231</v>
      </c>
      <c r="V44" s="75">
        <v>40.56</v>
      </c>
      <c r="W44">
        <v>-55</v>
      </c>
      <c r="X44">
        <v>-176</v>
      </c>
      <c r="Y44">
        <v>0</v>
      </c>
      <c r="Z44">
        <v>0</v>
      </c>
      <c r="AA44">
        <v>40.56</v>
      </c>
    </row>
    <row r="45" spans="7:27">
      <c r="G45" t="s">
        <v>87</v>
      </c>
      <c r="H45" s="74">
        <v>0</v>
      </c>
      <c r="I45" s="47">
        <v>0</v>
      </c>
      <c r="J45" s="47">
        <v>66.63</v>
      </c>
      <c r="K45" s="47">
        <v>0</v>
      </c>
      <c r="L45" s="47">
        <v>0</v>
      </c>
      <c r="M45" s="75">
        <v>0</v>
      </c>
      <c r="N45" s="74">
        <v>-46</v>
      </c>
      <c r="O45" s="47">
        <v>-156</v>
      </c>
      <c r="P45" s="47">
        <v>0</v>
      </c>
      <c r="Q45" s="47">
        <v>0</v>
      </c>
      <c r="R45" s="47">
        <v>0</v>
      </c>
      <c r="S45" s="75">
        <v>0</v>
      </c>
      <c r="U45" s="74">
        <v>-202</v>
      </c>
      <c r="V45" s="75">
        <v>66.63</v>
      </c>
      <c r="W45">
        <v>-46</v>
      </c>
      <c r="X45">
        <v>-156</v>
      </c>
      <c r="Y45">
        <v>0</v>
      </c>
      <c r="Z45">
        <v>0</v>
      </c>
      <c r="AA45">
        <v>66.63</v>
      </c>
    </row>
    <row r="46" spans="7:27">
      <c r="G46" t="s">
        <v>88</v>
      </c>
      <c r="H46" s="74">
        <v>0</v>
      </c>
      <c r="I46" s="47">
        <v>0</v>
      </c>
      <c r="J46" s="47">
        <v>75.319999999999993</v>
      </c>
      <c r="K46" s="47">
        <v>0</v>
      </c>
      <c r="L46" s="47">
        <v>0</v>
      </c>
      <c r="M46" s="75">
        <v>0</v>
      </c>
      <c r="N46" s="74">
        <v>-30</v>
      </c>
      <c r="O46" s="47">
        <v>-141</v>
      </c>
      <c r="P46" s="47">
        <v>0</v>
      </c>
      <c r="Q46" s="47">
        <v>0</v>
      </c>
      <c r="R46" s="47">
        <v>0</v>
      </c>
      <c r="S46" s="75">
        <v>0</v>
      </c>
      <c r="U46" s="74">
        <v>-171</v>
      </c>
      <c r="V46" s="75">
        <v>75.319999999999993</v>
      </c>
      <c r="W46">
        <v>-30</v>
      </c>
      <c r="X46">
        <v>-141</v>
      </c>
      <c r="Y46">
        <v>0</v>
      </c>
      <c r="Z46">
        <v>0</v>
      </c>
      <c r="AA46">
        <v>75.319999999999993</v>
      </c>
    </row>
    <row r="47" spans="7:27">
      <c r="G47" t="s">
        <v>89</v>
      </c>
      <c r="H47" s="74">
        <v>0</v>
      </c>
      <c r="I47" s="47">
        <v>0</v>
      </c>
      <c r="J47" s="47">
        <v>75.319999999999993</v>
      </c>
      <c r="K47" s="47">
        <v>0</v>
      </c>
      <c r="L47" s="47">
        <v>0</v>
      </c>
      <c r="M47" s="75">
        <v>0</v>
      </c>
      <c r="N47" s="74">
        <v>-7</v>
      </c>
      <c r="O47" s="47">
        <v>-121</v>
      </c>
      <c r="P47" s="47">
        <v>0</v>
      </c>
      <c r="Q47" s="47">
        <v>0</v>
      </c>
      <c r="R47" s="47">
        <v>0</v>
      </c>
      <c r="S47" s="75">
        <v>0</v>
      </c>
      <c r="U47" s="74">
        <v>-128</v>
      </c>
      <c r="V47" s="75">
        <v>75.319999999999993</v>
      </c>
      <c r="W47">
        <v>-7</v>
      </c>
      <c r="X47">
        <v>-121</v>
      </c>
      <c r="Y47">
        <v>0</v>
      </c>
      <c r="Z47">
        <v>0</v>
      </c>
      <c r="AA47">
        <v>75.319999999999993</v>
      </c>
    </row>
    <row r="48" spans="7:27">
      <c r="G48" t="s">
        <v>90</v>
      </c>
      <c r="H48" s="74">
        <v>0</v>
      </c>
      <c r="I48" s="47">
        <v>0</v>
      </c>
      <c r="J48" s="47">
        <v>75.319999999999993</v>
      </c>
      <c r="K48" s="47">
        <v>0</v>
      </c>
      <c r="L48" s="47">
        <v>0</v>
      </c>
      <c r="M48" s="75">
        <v>0</v>
      </c>
      <c r="N48" s="74">
        <v>0</v>
      </c>
      <c r="O48" s="47">
        <v>-101</v>
      </c>
      <c r="P48" s="47">
        <v>0</v>
      </c>
      <c r="Q48" s="47">
        <v>0</v>
      </c>
      <c r="R48" s="47">
        <v>0</v>
      </c>
      <c r="S48" s="75">
        <v>0</v>
      </c>
      <c r="U48" s="74">
        <v>-101</v>
      </c>
      <c r="V48" s="75">
        <v>75.319999999999993</v>
      </c>
      <c r="W48">
        <v>0</v>
      </c>
      <c r="X48">
        <v>-101</v>
      </c>
      <c r="Y48">
        <v>0</v>
      </c>
      <c r="Z48">
        <v>0</v>
      </c>
      <c r="AA48">
        <v>75.319999999999993</v>
      </c>
    </row>
    <row r="49" spans="7:27">
      <c r="G49" t="s">
        <v>91</v>
      </c>
      <c r="H49" s="74">
        <v>0</v>
      </c>
      <c r="I49" s="47">
        <v>0</v>
      </c>
      <c r="J49" s="47">
        <v>75.319999999999993</v>
      </c>
      <c r="K49" s="47">
        <v>0</v>
      </c>
      <c r="L49" s="47">
        <v>0</v>
      </c>
      <c r="M49" s="75">
        <v>0</v>
      </c>
      <c r="N49" s="74">
        <v>0</v>
      </c>
      <c r="O49" s="47">
        <v>-71</v>
      </c>
      <c r="P49" s="47">
        <v>0</v>
      </c>
      <c r="Q49" s="47">
        <v>0</v>
      </c>
      <c r="R49" s="47">
        <v>0</v>
      </c>
      <c r="S49" s="75">
        <v>0</v>
      </c>
      <c r="U49" s="74">
        <v>-71</v>
      </c>
      <c r="V49" s="75">
        <v>75.319999999999993</v>
      </c>
      <c r="W49">
        <v>0</v>
      </c>
      <c r="X49">
        <v>-71</v>
      </c>
      <c r="Y49">
        <v>0</v>
      </c>
      <c r="Z49">
        <v>0</v>
      </c>
      <c r="AA49">
        <v>75.319999999999993</v>
      </c>
    </row>
    <row r="50" spans="7:27">
      <c r="G50" t="s">
        <v>92</v>
      </c>
      <c r="H50" s="74">
        <v>0</v>
      </c>
      <c r="I50" s="47">
        <v>0</v>
      </c>
      <c r="J50" s="47">
        <v>75.319999999999993</v>
      </c>
      <c r="K50" s="47">
        <v>0</v>
      </c>
      <c r="L50" s="47">
        <v>0</v>
      </c>
      <c r="M50" s="75">
        <v>0</v>
      </c>
      <c r="N50" s="74">
        <v>0</v>
      </c>
      <c r="O50" s="47">
        <v>-46</v>
      </c>
      <c r="P50" s="47">
        <v>0</v>
      </c>
      <c r="Q50" s="47">
        <v>0</v>
      </c>
      <c r="R50" s="47">
        <v>0</v>
      </c>
      <c r="S50" s="75">
        <v>0</v>
      </c>
      <c r="U50" s="74">
        <v>-46</v>
      </c>
      <c r="V50" s="75">
        <v>75.319999999999993</v>
      </c>
      <c r="W50">
        <v>0</v>
      </c>
      <c r="X50">
        <v>-46</v>
      </c>
      <c r="Y50">
        <v>0</v>
      </c>
      <c r="Z50">
        <v>0</v>
      </c>
      <c r="AA50">
        <v>75.319999999999993</v>
      </c>
    </row>
    <row r="51" spans="7:27">
      <c r="G51" t="s">
        <v>93</v>
      </c>
      <c r="H51" s="74">
        <v>0</v>
      </c>
      <c r="I51" s="47">
        <v>0</v>
      </c>
      <c r="J51" s="47">
        <v>79.19</v>
      </c>
      <c r="K51" s="47">
        <v>0</v>
      </c>
      <c r="L51" s="47">
        <v>0</v>
      </c>
      <c r="M51" s="75">
        <v>0</v>
      </c>
      <c r="N51" s="74">
        <v>0</v>
      </c>
      <c r="O51" s="47">
        <v>-1</v>
      </c>
      <c r="P51" s="47">
        <v>0</v>
      </c>
      <c r="Q51" s="47">
        <v>0</v>
      </c>
      <c r="R51" s="47">
        <v>0</v>
      </c>
      <c r="S51" s="75">
        <v>0</v>
      </c>
      <c r="U51" s="74">
        <v>-1</v>
      </c>
      <c r="V51" s="75">
        <v>79.19</v>
      </c>
      <c r="W51">
        <v>0</v>
      </c>
      <c r="X51">
        <v>-1</v>
      </c>
      <c r="Y51">
        <v>0</v>
      </c>
      <c r="Z51">
        <v>0</v>
      </c>
      <c r="AA51">
        <v>79.19</v>
      </c>
    </row>
    <row r="52" spans="7:27">
      <c r="G52" t="s">
        <v>94</v>
      </c>
      <c r="H52" s="74">
        <v>0</v>
      </c>
      <c r="I52" s="47">
        <v>0</v>
      </c>
      <c r="J52" s="47">
        <v>91.74</v>
      </c>
      <c r="K52" s="47">
        <v>0</v>
      </c>
      <c r="L52" s="47">
        <v>0</v>
      </c>
      <c r="M52" s="75">
        <v>0</v>
      </c>
      <c r="N52" s="74">
        <v>0</v>
      </c>
      <c r="O52" s="47">
        <v>-1</v>
      </c>
      <c r="P52" s="47">
        <v>0</v>
      </c>
      <c r="Q52" s="47">
        <v>0</v>
      </c>
      <c r="R52" s="47">
        <v>0</v>
      </c>
      <c r="S52" s="75">
        <v>0</v>
      </c>
      <c r="U52" s="74">
        <v>-1</v>
      </c>
      <c r="V52" s="75">
        <v>91.74</v>
      </c>
      <c r="W52">
        <v>0</v>
      </c>
      <c r="X52">
        <v>-1</v>
      </c>
      <c r="Y52">
        <v>0</v>
      </c>
      <c r="Z52">
        <v>0</v>
      </c>
      <c r="AA52">
        <v>91.74</v>
      </c>
    </row>
    <row r="53" spans="7:27">
      <c r="G53" t="s">
        <v>95</v>
      </c>
      <c r="H53" s="74">
        <v>0</v>
      </c>
      <c r="I53" s="47">
        <v>0</v>
      </c>
      <c r="J53" s="47">
        <v>113.95</v>
      </c>
      <c r="K53" s="47">
        <v>0</v>
      </c>
      <c r="L53" s="47">
        <v>0</v>
      </c>
      <c r="M53" s="75">
        <v>0</v>
      </c>
      <c r="N53" s="74">
        <v>0</v>
      </c>
      <c r="O53" s="47">
        <v>-1</v>
      </c>
      <c r="P53" s="47">
        <v>0</v>
      </c>
      <c r="Q53" s="47">
        <v>0</v>
      </c>
      <c r="R53" s="47">
        <v>0</v>
      </c>
      <c r="S53" s="75">
        <v>0</v>
      </c>
      <c r="U53" s="74">
        <v>-1</v>
      </c>
      <c r="V53" s="75">
        <v>113.95</v>
      </c>
      <c r="W53">
        <v>0</v>
      </c>
      <c r="X53">
        <v>-1</v>
      </c>
      <c r="Y53">
        <v>0</v>
      </c>
      <c r="Z53">
        <v>0</v>
      </c>
      <c r="AA53">
        <v>113.95</v>
      </c>
    </row>
    <row r="54" spans="7:27">
      <c r="G54" t="s">
        <v>96</v>
      </c>
      <c r="H54" s="74">
        <v>0</v>
      </c>
      <c r="I54" s="47">
        <v>0</v>
      </c>
      <c r="J54" s="47">
        <v>110.09</v>
      </c>
      <c r="K54" s="47">
        <v>0</v>
      </c>
      <c r="L54" s="47">
        <v>0</v>
      </c>
      <c r="M54" s="75">
        <v>0</v>
      </c>
      <c r="N54" s="74">
        <v>0</v>
      </c>
      <c r="O54" s="47">
        <v>-1</v>
      </c>
      <c r="P54" s="47">
        <v>0</v>
      </c>
      <c r="Q54" s="47">
        <v>0</v>
      </c>
      <c r="R54" s="47">
        <v>0</v>
      </c>
      <c r="S54" s="75">
        <v>0</v>
      </c>
      <c r="U54" s="74">
        <v>-1</v>
      </c>
      <c r="V54" s="75">
        <v>110.09</v>
      </c>
      <c r="W54">
        <v>0</v>
      </c>
      <c r="X54">
        <v>-1</v>
      </c>
      <c r="Y54">
        <v>0</v>
      </c>
      <c r="Z54">
        <v>0</v>
      </c>
      <c r="AA54">
        <v>110.09</v>
      </c>
    </row>
    <row r="55" spans="7:27">
      <c r="G55" t="s">
        <v>97</v>
      </c>
      <c r="H55" s="74">
        <v>0</v>
      </c>
      <c r="I55" s="47">
        <v>0</v>
      </c>
      <c r="J55" s="47">
        <v>72.430000000000007</v>
      </c>
      <c r="K55" s="47">
        <v>0</v>
      </c>
      <c r="L55" s="47">
        <v>0</v>
      </c>
      <c r="M55" s="75">
        <v>0</v>
      </c>
      <c r="N55" s="74">
        <v>0</v>
      </c>
      <c r="O55" s="47">
        <v>-66</v>
      </c>
      <c r="P55" s="47">
        <v>0</v>
      </c>
      <c r="Q55" s="47">
        <v>0</v>
      </c>
      <c r="R55" s="47">
        <v>0</v>
      </c>
      <c r="S55" s="75">
        <v>0</v>
      </c>
      <c r="U55" s="74">
        <v>-66</v>
      </c>
      <c r="V55" s="75">
        <v>72.430000000000007</v>
      </c>
      <c r="W55">
        <v>0</v>
      </c>
      <c r="X55">
        <v>-66</v>
      </c>
      <c r="Y55">
        <v>0</v>
      </c>
      <c r="Z55">
        <v>0</v>
      </c>
      <c r="AA55">
        <v>72.430000000000007</v>
      </c>
    </row>
    <row r="56" spans="7:27">
      <c r="G56" t="s">
        <v>98</v>
      </c>
      <c r="H56" s="74">
        <v>0</v>
      </c>
      <c r="I56" s="47">
        <v>0</v>
      </c>
      <c r="J56" s="47">
        <v>72.430000000000007</v>
      </c>
      <c r="K56" s="47">
        <v>0</v>
      </c>
      <c r="L56" s="47">
        <v>0</v>
      </c>
      <c r="M56" s="75">
        <v>0</v>
      </c>
      <c r="N56" s="74">
        <v>0</v>
      </c>
      <c r="O56" s="47">
        <v>-66</v>
      </c>
      <c r="P56" s="47">
        <v>0</v>
      </c>
      <c r="Q56" s="47">
        <v>0</v>
      </c>
      <c r="R56" s="47">
        <v>0</v>
      </c>
      <c r="S56" s="75">
        <v>0</v>
      </c>
      <c r="U56" s="74">
        <v>-66</v>
      </c>
      <c r="V56" s="75">
        <v>72.430000000000007</v>
      </c>
      <c r="W56">
        <v>0</v>
      </c>
      <c r="X56">
        <v>-66</v>
      </c>
      <c r="Y56">
        <v>0</v>
      </c>
      <c r="Z56">
        <v>0</v>
      </c>
      <c r="AA56">
        <v>72.430000000000007</v>
      </c>
    </row>
    <row r="57" spans="7:27">
      <c r="G57" t="s">
        <v>99</v>
      </c>
      <c r="H57" s="74">
        <v>0</v>
      </c>
      <c r="I57" s="47">
        <v>0</v>
      </c>
      <c r="J57" s="47">
        <v>75.319999999999993</v>
      </c>
      <c r="K57" s="47">
        <v>0</v>
      </c>
      <c r="L57" s="47">
        <v>0</v>
      </c>
      <c r="M57" s="75">
        <v>0</v>
      </c>
      <c r="N57" s="74">
        <v>0</v>
      </c>
      <c r="O57" s="47">
        <v>-26</v>
      </c>
      <c r="P57" s="47">
        <v>0</v>
      </c>
      <c r="Q57" s="47">
        <v>0</v>
      </c>
      <c r="R57" s="47">
        <v>0</v>
      </c>
      <c r="S57" s="75">
        <v>0</v>
      </c>
      <c r="U57" s="74">
        <v>-26</v>
      </c>
      <c r="V57" s="75">
        <v>75.319999999999993</v>
      </c>
      <c r="W57">
        <v>0</v>
      </c>
      <c r="X57">
        <v>-26</v>
      </c>
      <c r="Y57">
        <v>0</v>
      </c>
      <c r="Z57">
        <v>0</v>
      </c>
      <c r="AA57">
        <v>75.319999999999993</v>
      </c>
    </row>
    <row r="58" spans="7:27">
      <c r="G58" t="s">
        <v>100</v>
      </c>
      <c r="H58" s="74">
        <v>0</v>
      </c>
      <c r="I58" s="47">
        <v>0</v>
      </c>
      <c r="J58" s="47">
        <v>127.47</v>
      </c>
      <c r="K58" s="47">
        <v>0</v>
      </c>
      <c r="L58" s="47">
        <v>0</v>
      </c>
      <c r="M58" s="75">
        <v>0</v>
      </c>
      <c r="N58" s="74">
        <v>0</v>
      </c>
      <c r="O58" s="47">
        <v>-16</v>
      </c>
      <c r="P58" s="47">
        <v>0</v>
      </c>
      <c r="Q58" s="47">
        <v>0</v>
      </c>
      <c r="R58" s="47">
        <v>0</v>
      </c>
      <c r="S58" s="75">
        <v>0</v>
      </c>
      <c r="U58" s="74">
        <v>-16</v>
      </c>
      <c r="V58" s="75">
        <v>127.47</v>
      </c>
      <c r="W58">
        <v>0</v>
      </c>
      <c r="X58">
        <v>-16</v>
      </c>
      <c r="Y58">
        <v>0</v>
      </c>
      <c r="Z58">
        <v>0</v>
      </c>
      <c r="AA58">
        <v>127.47</v>
      </c>
    </row>
    <row r="59" spans="7:27">
      <c r="G59" t="s">
        <v>101</v>
      </c>
      <c r="H59" s="74">
        <v>0</v>
      </c>
      <c r="I59" s="47">
        <v>0</v>
      </c>
      <c r="J59" s="47">
        <v>293.57</v>
      </c>
      <c r="K59" s="47">
        <v>0</v>
      </c>
      <c r="L59" s="47">
        <v>0</v>
      </c>
      <c r="M59" s="75">
        <v>0</v>
      </c>
      <c r="N59" s="74">
        <v>0</v>
      </c>
      <c r="O59" s="47">
        <v>-6</v>
      </c>
      <c r="P59" s="47">
        <v>0</v>
      </c>
      <c r="Q59" s="47">
        <v>0</v>
      </c>
      <c r="R59" s="47">
        <v>0</v>
      </c>
      <c r="S59" s="75">
        <v>0</v>
      </c>
      <c r="U59" s="74">
        <v>-6</v>
      </c>
      <c r="V59" s="75">
        <v>293.57</v>
      </c>
      <c r="W59">
        <v>0</v>
      </c>
      <c r="X59">
        <v>-6</v>
      </c>
      <c r="Y59">
        <v>0</v>
      </c>
      <c r="Z59">
        <v>0</v>
      </c>
      <c r="AA59">
        <v>293.57</v>
      </c>
    </row>
    <row r="60" spans="7:27">
      <c r="G60" t="s">
        <v>102</v>
      </c>
      <c r="H60" s="74">
        <v>0</v>
      </c>
      <c r="I60" s="47">
        <v>0</v>
      </c>
      <c r="J60" s="47">
        <v>352.48</v>
      </c>
      <c r="K60" s="47">
        <v>0</v>
      </c>
      <c r="L60" s="47">
        <v>0</v>
      </c>
      <c r="M60" s="75">
        <v>0</v>
      </c>
      <c r="N60" s="74">
        <v>0</v>
      </c>
      <c r="O60" s="47">
        <v>-1</v>
      </c>
      <c r="P60" s="47">
        <v>0</v>
      </c>
      <c r="Q60" s="47">
        <v>0</v>
      </c>
      <c r="R60" s="47">
        <v>0</v>
      </c>
      <c r="S60" s="75">
        <v>0</v>
      </c>
      <c r="U60" s="74">
        <v>-1</v>
      </c>
      <c r="V60" s="75">
        <v>352.48</v>
      </c>
      <c r="W60">
        <v>0</v>
      </c>
      <c r="X60">
        <v>-1</v>
      </c>
      <c r="Y60">
        <v>0</v>
      </c>
      <c r="Z60">
        <v>0</v>
      </c>
      <c r="AA60">
        <v>352.48</v>
      </c>
    </row>
    <row r="61" spans="7:27">
      <c r="G61" t="s">
        <v>103</v>
      </c>
      <c r="H61" s="74">
        <v>0</v>
      </c>
      <c r="I61" s="47">
        <v>0</v>
      </c>
      <c r="J61" s="47">
        <v>372.65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372.65</v>
      </c>
      <c r="W61">
        <v>0</v>
      </c>
      <c r="X61">
        <v>0</v>
      </c>
      <c r="Y61">
        <v>0</v>
      </c>
      <c r="Z61">
        <v>0</v>
      </c>
      <c r="AA61">
        <v>372.65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0</v>
      </c>
      <c r="W64">
        <v>0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0</v>
      </c>
      <c r="W65">
        <v>0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0</v>
      </c>
      <c r="W66">
        <v>0</v>
      </c>
      <c r="X66">
        <v>0</v>
      </c>
      <c r="Y66">
        <v>0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  <c r="Y68">
        <v>0</v>
      </c>
      <c r="Z68">
        <v>0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0</v>
      </c>
      <c r="W69">
        <v>0</v>
      </c>
      <c r="X69">
        <v>0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3.28</v>
      </c>
      <c r="N76" s="74">
        <v>0</v>
      </c>
      <c r="O76" s="47">
        <v>0</v>
      </c>
      <c r="P76" s="47">
        <v>0</v>
      </c>
      <c r="Q76" s="47">
        <v>-14</v>
      </c>
      <c r="R76" s="47">
        <v>0</v>
      </c>
      <c r="S76" s="75">
        <v>0</v>
      </c>
      <c r="U76" s="74">
        <v>-14</v>
      </c>
      <c r="V76" s="75">
        <v>3.28</v>
      </c>
      <c r="W76">
        <v>0</v>
      </c>
      <c r="X76">
        <v>0</v>
      </c>
      <c r="Y76">
        <v>-14</v>
      </c>
      <c r="Z76">
        <v>3.28</v>
      </c>
      <c r="AA76">
        <v>0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5.21</v>
      </c>
      <c r="N77" s="74">
        <v>0</v>
      </c>
      <c r="O77" s="47">
        <v>-20</v>
      </c>
      <c r="P77" s="47">
        <v>0</v>
      </c>
      <c r="Q77" s="47">
        <v>-21</v>
      </c>
      <c r="R77" s="47">
        <v>0</v>
      </c>
      <c r="S77" s="75">
        <v>0</v>
      </c>
      <c r="U77" s="74">
        <v>-41</v>
      </c>
      <c r="V77" s="75">
        <v>5.21</v>
      </c>
      <c r="W77">
        <v>0</v>
      </c>
      <c r="X77">
        <v>-20</v>
      </c>
      <c r="Y77">
        <v>-21</v>
      </c>
      <c r="Z77">
        <v>5.21</v>
      </c>
      <c r="AA77">
        <v>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3.19</v>
      </c>
      <c r="N78" s="74">
        <v>0</v>
      </c>
      <c r="O78" s="47">
        <v>-20</v>
      </c>
      <c r="P78" s="47">
        <v>0</v>
      </c>
      <c r="Q78" s="47">
        <v>-26</v>
      </c>
      <c r="R78" s="47">
        <v>0</v>
      </c>
      <c r="S78" s="75">
        <v>0</v>
      </c>
      <c r="U78" s="74">
        <v>-46</v>
      </c>
      <c r="V78" s="75">
        <v>3.19</v>
      </c>
      <c r="W78">
        <v>0</v>
      </c>
      <c r="X78">
        <v>-20</v>
      </c>
      <c r="Y78">
        <v>-26</v>
      </c>
      <c r="Z78">
        <v>3.19</v>
      </c>
      <c r="AA78">
        <v>0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0.01</v>
      </c>
      <c r="N79" s="74">
        <v>0</v>
      </c>
      <c r="O79" s="47">
        <v>-25</v>
      </c>
      <c r="P79" s="47">
        <v>0</v>
      </c>
      <c r="Q79" s="47">
        <v>-33</v>
      </c>
      <c r="R79" s="47">
        <v>0</v>
      </c>
      <c r="S79" s="75">
        <v>0</v>
      </c>
      <c r="U79" s="74">
        <v>-58</v>
      </c>
      <c r="V79" s="75">
        <v>0.01</v>
      </c>
      <c r="W79">
        <v>0</v>
      </c>
      <c r="X79">
        <v>-25</v>
      </c>
      <c r="Y79">
        <v>-33</v>
      </c>
      <c r="Z79">
        <v>0.01</v>
      </c>
      <c r="AA79">
        <v>0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0.01</v>
      </c>
      <c r="N80" s="74">
        <v>0</v>
      </c>
      <c r="O80" s="47">
        <v>0</v>
      </c>
      <c r="P80" s="47">
        <v>0</v>
      </c>
      <c r="Q80" s="47">
        <v>-41</v>
      </c>
      <c r="R80" s="47">
        <v>0</v>
      </c>
      <c r="S80" s="75">
        <v>0</v>
      </c>
      <c r="U80" s="74">
        <v>-41</v>
      </c>
      <c r="V80" s="75">
        <v>0.01</v>
      </c>
      <c r="W80">
        <v>0</v>
      </c>
      <c r="X80">
        <v>0</v>
      </c>
      <c r="Y80">
        <v>-41</v>
      </c>
      <c r="Z80">
        <v>0.01</v>
      </c>
      <c r="AA80">
        <v>0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0.11</v>
      </c>
      <c r="N81" s="74">
        <v>0</v>
      </c>
      <c r="O81" s="47">
        <v>0</v>
      </c>
      <c r="P81" s="47">
        <v>0</v>
      </c>
      <c r="Q81" s="47">
        <v>-51</v>
      </c>
      <c r="R81" s="47">
        <v>0</v>
      </c>
      <c r="S81" s="75">
        <v>0</v>
      </c>
      <c r="U81" s="74">
        <v>-51</v>
      </c>
      <c r="V81" s="75">
        <v>0.11</v>
      </c>
      <c r="W81">
        <v>0</v>
      </c>
      <c r="X81">
        <v>0</v>
      </c>
      <c r="Y81">
        <v>-51</v>
      </c>
      <c r="Z81">
        <v>0.11</v>
      </c>
      <c r="AA81">
        <v>0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0.14000000000000001</v>
      </c>
      <c r="N82" s="74">
        <v>0</v>
      </c>
      <c r="O82" s="47">
        <v>0</v>
      </c>
      <c r="P82" s="47">
        <v>0</v>
      </c>
      <c r="Q82" s="47">
        <v>-57</v>
      </c>
      <c r="R82" s="47">
        <v>0</v>
      </c>
      <c r="S82" s="75">
        <v>0</v>
      </c>
      <c r="U82" s="74">
        <v>-57</v>
      </c>
      <c r="V82" s="75">
        <v>0.14000000000000001</v>
      </c>
      <c r="W82">
        <v>0</v>
      </c>
      <c r="X82">
        <v>0</v>
      </c>
      <c r="Y82">
        <v>-57</v>
      </c>
      <c r="Z82">
        <v>0.14000000000000001</v>
      </c>
      <c r="AA82">
        <v>0</v>
      </c>
    </row>
    <row r="83" spans="7:27">
      <c r="G83" t="s">
        <v>125</v>
      </c>
      <c r="H83" s="74">
        <v>3.31</v>
      </c>
      <c r="I83" s="47">
        <v>0</v>
      </c>
      <c r="J83" s="47">
        <v>0</v>
      </c>
      <c r="K83" s="47">
        <v>0</v>
      </c>
      <c r="L83" s="47">
        <v>0</v>
      </c>
      <c r="M83" s="75">
        <v>0.28000000000000003</v>
      </c>
      <c r="N83" s="74">
        <v>0</v>
      </c>
      <c r="O83" s="47">
        <v>0</v>
      </c>
      <c r="P83" s="47">
        <v>0</v>
      </c>
      <c r="Q83" s="47">
        <v>-65</v>
      </c>
      <c r="R83" s="47">
        <v>0</v>
      </c>
      <c r="S83" s="75">
        <v>0</v>
      </c>
      <c r="U83" s="74">
        <v>-65</v>
      </c>
      <c r="V83" s="75">
        <v>3.59</v>
      </c>
      <c r="W83">
        <v>3.31</v>
      </c>
      <c r="X83">
        <v>0</v>
      </c>
      <c r="Y83">
        <v>-65</v>
      </c>
      <c r="Z83">
        <v>0.28000000000000003</v>
      </c>
      <c r="AA83">
        <v>0</v>
      </c>
    </row>
    <row r="84" spans="7:27">
      <c r="G84" t="s">
        <v>126</v>
      </c>
      <c r="H84" s="74">
        <v>5.1100000000000003</v>
      </c>
      <c r="I84" s="47">
        <v>0</v>
      </c>
      <c r="J84" s="47">
        <v>0</v>
      </c>
      <c r="K84" s="47">
        <v>0</v>
      </c>
      <c r="L84" s="47">
        <v>0</v>
      </c>
      <c r="M84" s="75">
        <v>0.28999999999999998</v>
      </c>
      <c r="N84" s="74">
        <v>0</v>
      </c>
      <c r="O84" s="47">
        <v>0</v>
      </c>
      <c r="P84" s="47">
        <v>0</v>
      </c>
      <c r="Q84" s="47">
        <v>-71</v>
      </c>
      <c r="R84" s="47">
        <v>0</v>
      </c>
      <c r="S84" s="75">
        <v>0</v>
      </c>
      <c r="U84" s="74">
        <v>-71</v>
      </c>
      <c r="V84" s="75">
        <v>5.4</v>
      </c>
      <c r="W84">
        <v>5.1100000000000003</v>
      </c>
      <c r="X84">
        <v>0</v>
      </c>
      <c r="Y84">
        <v>-71</v>
      </c>
      <c r="Z84">
        <v>0.28999999999999998</v>
      </c>
      <c r="AA84">
        <v>0</v>
      </c>
    </row>
    <row r="85" spans="7:27">
      <c r="G85" t="s">
        <v>127</v>
      </c>
      <c r="H85" s="74">
        <v>9.51</v>
      </c>
      <c r="I85" s="47">
        <v>0</v>
      </c>
      <c r="J85" s="47">
        <v>0</v>
      </c>
      <c r="K85" s="47">
        <v>0</v>
      </c>
      <c r="L85" s="47">
        <v>0</v>
      </c>
      <c r="M85" s="75">
        <v>0.41</v>
      </c>
      <c r="N85" s="74">
        <v>0</v>
      </c>
      <c r="O85" s="47">
        <v>0</v>
      </c>
      <c r="P85" s="47">
        <v>0</v>
      </c>
      <c r="Q85" s="47">
        <v>-76</v>
      </c>
      <c r="R85" s="47">
        <v>0</v>
      </c>
      <c r="S85" s="75">
        <v>0</v>
      </c>
      <c r="U85" s="74">
        <v>-76</v>
      </c>
      <c r="V85" s="75">
        <v>9.92</v>
      </c>
      <c r="W85">
        <v>9.51</v>
      </c>
      <c r="X85">
        <v>0</v>
      </c>
      <c r="Y85">
        <v>-76</v>
      </c>
      <c r="Z85">
        <v>0.41</v>
      </c>
      <c r="AA85">
        <v>0</v>
      </c>
    </row>
    <row r="86" spans="7:27">
      <c r="G86" t="s">
        <v>128</v>
      </c>
      <c r="H86" s="74">
        <v>15.91</v>
      </c>
      <c r="I86" s="47">
        <v>0</v>
      </c>
      <c r="J86" s="47">
        <v>0</v>
      </c>
      <c r="K86" s="47">
        <v>0</v>
      </c>
      <c r="L86" s="47">
        <v>0</v>
      </c>
      <c r="M86" s="75">
        <v>0.65</v>
      </c>
      <c r="N86" s="74">
        <v>0</v>
      </c>
      <c r="O86" s="47">
        <v>0</v>
      </c>
      <c r="P86" s="47">
        <v>0</v>
      </c>
      <c r="Q86" s="47">
        <v>-80</v>
      </c>
      <c r="R86" s="47">
        <v>0</v>
      </c>
      <c r="S86" s="75">
        <v>0</v>
      </c>
      <c r="U86" s="74">
        <v>-80</v>
      </c>
      <c r="V86" s="75">
        <v>16.559999999999999</v>
      </c>
      <c r="W86">
        <v>15.91</v>
      </c>
      <c r="X86">
        <v>0</v>
      </c>
      <c r="Y86">
        <v>-80</v>
      </c>
      <c r="Z86">
        <v>0.65</v>
      </c>
      <c r="AA86">
        <v>0</v>
      </c>
    </row>
    <row r="87" spans="7:27">
      <c r="G87" t="s">
        <v>129</v>
      </c>
      <c r="H87" s="74">
        <v>25.42</v>
      </c>
      <c r="I87" s="47">
        <v>0</v>
      </c>
      <c r="J87" s="47">
        <v>0</v>
      </c>
      <c r="K87" s="47">
        <v>0</v>
      </c>
      <c r="L87" s="47">
        <v>0</v>
      </c>
      <c r="M87" s="75">
        <v>0.64</v>
      </c>
      <c r="N87" s="74">
        <v>0</v>
      </c>
      <c r="O87" s="47">
        <v>0</v>
      </c>
      <c r="P87" s="47">
        <v>0</v>
      </c>
      <c r="Q87" s="47">
        <v>-83</v>
      </c>
      <c r="R87" s="47">
        <v>0</v>
      </c>
      <c r="S87" s="75">
        <v>0</v>
      </c>
      <c r="U87" s="74">
        <v>-83</v>
      </c>
      <c r="V87" s="75">
        <v>26.06</v>
      </c>
      <c r="W87">
        <v>25.42</v>
      </c>
      <c r="X87">
        <v>0</v>
      </c>
      <c r="Y87">
        <v>-83</v>
      </c>
      <c r="Z87">
        <v>0.64</v>
      </c>
      <c r="AA87">
        <v>0</v>
      </c>
    </row>
    <row r="88" spans="7:27">
      <c r="G88" t="s">
        <v>130</v>
      </c>
      <c r="H88" s="74">
        <v>25.66</v>
      </c>
      <c r="I88" s="47">
        <v>0</v>
      </c>
      <c r="J88" s="47">
        <v>0</v>
      </c>
      <c r="K88" s="47">
        <v>0</v>
      </c>
      <c r="L88" s="47">
        <v>0</v>
      </c>
      <c r="M88" s="75">
        <v>0.39</v>
      </c>
      <c r="N88" s="74">
        <v>0</v>
      </c>
      <c r="O88" s="47">
        <v>0</v>
      </c>
      <c r="P88" s="47">
        <v>0</v>
      </c>
      <c r="Q88" s="47">
        <v>-87</v>
      </c>
      <c r="R88" s="47">
        <v>0</v>
      </c>
      <c r="S88" s="75">
        <v>0</v>
      </c>
      <c r="U88" s="74">
        <v>-87</v>
      </c>
      <c r="V88" s="75">
        <v>26.05</v>
      </c>
      <c r="W88">
        <v>25.66</v>
      </c>
      <c r="X88">
        <v>0</v>
      </c>
      <c r="Y88">
        <v>-87</v>
      </c>
      <c r="Z88">
        <v>0.39</v>
      </c>
      <c r="AA88">
        <v>0</v>
      </c>
    </row>
    <row r="89" spans="7:27">
      <c r="G89" t="s">
        <v>131</v>
      </c>
      <c r="H89" s="74">
        <v>29.45</v>
      </c>
      <c r="I89" s="47">
        <v>0</v>
      </c>
      <c r="J89" s="47">
        <v>0.67</v>
      </c>
      <c r="K89" s="47">
        <v>0</v>
      </c>
      <c r="L89" s="47">
        <v>0</v>
      </c>
      <c r="M89" s="75">
        <v>0.2</v>
      </c>
      <c r="N89" s="74">
        <v>0</v>
      </c>
      <c r="O89" s="47">
        <v>0</v>
      </c>
      <c r="P89" s="47">
        <v>0</v>
      </c>
      <c r="Q89" s="47">
        <v>-89</v>
      </c>
      <c r="R89" s="47">
        <v>0</v>
      </c>
      <c r="S89" s="75">
        <v>0</v>
      </c>
      <c r="U89" s="74">
        <v>-89</v>
      </c>
      <c r="V89" s="75">
        <v>30.32</v>
      </c>
      <c r="W89">
        <v>29.45</v>
      </c>
      <c r="X89">
        <v>0</v>
      </c>
      <c r="Y89">
        <v>-89</v>
      </c>
      <c r="Z89">
        <v>0.2</v>
      </c>
      <c r="AA89">
        <v>0.67</v>
      </c>
    </row>
    <row r="90" spans="7:27">
      <c r="G90" t="s">
        <v>132</v>
      </c>
      <c r="H90" s="74">
        <v>35.17</v>
      </c>
      <c r="I90" s="47">
        <v>0</v>
      </c>
      <c r="J90" s="47">
        <v>2.5099999999999998</v>
      </c>
      <c r="K90" s="47">
        <v>0</v>
      </c>
      <c r="L90" s="47">
        <v>0</v>
      </c>
      <c r="M90" s="75">
        <v>0.19</v>
      </c>
      <c r="N90" s="74">
        <v>0</v>
      </c>
      <c r="O90" s="47">
        <v>0</v>
      </c>
      <c r="P90" s="47">
        <v>0</v>
      </c>
      <c r="Q90" s="47">
        <v>-91</v>
      </c>
      <c r="R90" s="47">
        <v>0</v>
      </c>
      <c r="S90" s="75">
        <v>0</v>
      </c>
      <c r="U90" s="74">
        <v>-91</v>
      </c>
      <c r="V90" s="75">
        <v>37.869999999999997</v>
      </c>
      <c r="W90">
        <v>35.17</v>
      </c>
      <c r="X90">
        <v>0</v>
      </c>
      <c r="Y90">
        <v>-91</v>
      </c>
      <c r="Z90">
        <v>0.19</v>
      </c>
      <c r="AA90">
        <v>2.5099999999999998</v>
      </c>
    </row>
    <row r="91" spans="7:27">
      <c r="G91" t="s">
        <v>133</v>
      </c>
      <c r="H91" s="74">
        <v>7.85</v>
      </c>
      <c r="I91" s="47">
        <v>0</v>
      </c>
      <c r="J91" s="47">
        <v>1.83</v>
      </c>
      <c r="K91" s="47">
        <v>0</v>
      </c>
      <c r="L91" s="47">
        <v>0</v>
      </c>
      <c r="M91" s="75">
        <v>0.1</v>
      </c>
      <c r="N91" s="74">
        <v>0</v>
      </c>
      <c r="O91" s="47">
        <v>0</v>
      </c>
      <c r="P91" s="47">
        <v>0</v>
      </c>
      <c r="Q91" s="47">
        <v>-93.99</v>
      </c>
      <c r="R91" s="47">
        <v>0</v>
      </c>
      <c r="S91" s="75">
        <v>0</v>
      </c>
      <c r="U91" s="74">
        <v>-93.99</v>
      </c>
      <c r="V91" s="75">
        <v>9.7799999999999994</v>
      </c>
      <c r="W91">
        <v>7.85</v>
      </c>
      <c r="X91">
        <v>0</v>
      </c>
      <c r="Y91">
        <v>-93.99</v>
      </c>
      <c r="Z91">
        <v>0.1</v>
      </c>
      <c r="AA91">
        <v>1.83</v>
      </c>
    </row>
    <row r="92" spans="7:27">
      <c r="G92" t="s">
        <v>134</v>
      </c>
      <c r="H92" s="74">
        <v>10.02</v>
      </c>
      <c r="I92" s="47">
        <v>0</v>
      </c>
      <c r="J92" s="47">
        <v>2.73</v>
      </c>
      <c r="K92" s="47">
        <v>0</v>
      </c>
      <c r="L92" s="47">
        <v>0</v>
      </c>
      <c r="M92" s="75">
        <v>0.04</v>
      </c>
      <c r="N92" s="74">
        <v>0</v>
      </c>
      <c r="O92" s="47">
        <v>0</v>
      </c>
      <c r="P92" s="47">
        <v>0</v>
      </c>
      <c r="Q92" s="47">
        <v>-95</v>
      </c>
      <c r="R92" s="47">
        <v>0</v>
      </c>
      <c r="S92" s="75">
        <v>0</v>
      </c>
      <c r="U92" s="74">
        <v>-95</v>
      </c>
      <c r="V92" s="75">
        <v>12.79</v>
      </c>
      <c r="W92">
        <v>10.02</v>
      </c>
      <c r="X92">
        <v>0</v>
      </c>
      <c r="Y92">
        <v>-95</v>
      </c>
      <c r="Z92">
        <v>0.04</v>
      </c>
      <c r="AA92">
        <v>2.73</v>
      </c>
    </row>
    <row r="93" spans="7:27">
      <c r="G93" t="s">
        <v>135</v>
      </c>
      <c r="H93" s="74">
        <v>13.2</v>
      </c>
      <c r="I93" s="47">
        <v>0</v>
      </c>
      <c r="J93" s="47">
        <v>4.24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-96</v>
      </c>
      <c r="R93" s="47">
        <v>0</v>
      </c>
      <c r="S93" s="75">
        <v>0</v>
      </c>
      <c r="U93" s="74">
        <v>-96</v>
      </c>
      <c r="V93" s="75">
        <v>17.440000000000001</v>
      </c>
      <c r="W93">
        <v>13.2</v>
      </c>
      <c r="X93">
        <v>0</v>
      </c>
      <c r="Y93">
        <v>-96</v>
      </c>
      <c r="Z93">
        <v>0</v>
      </c>
      <c r="AA93">
        <v>4.24</v>
      </c>
    </row>
    <row r="94" spans="7:27">
      <c r="G94" t="s">
        <v>136</v>
      </c>
      <c r="H94" s="74">
        <v>16.02</v>
      </c>
      <c r="I94" s="47">
        <v>0</v>
      </c>
      <c r="J94" s="47">
        <v>6.37</v>
      </c>
      <c r="K94" s="47">
        <v>0</v>
      </c>
      <c r="L94" s="47">
        <v>0</v>
      </c>
      <c r="M94" s="75">
        <v>0.12</v>
      </c>
      <c r="N94" s="74">
        <v>0</v>
      </c>
      <c r="O94" s="47">
        <v>0</v>
      </c>
      <c r="P94" s="47">
        <v>0</v>
      </c>
      <c r="Q94" s="47">
        <v>-97</v>
      </c>
      <c r="R94" s="47">
        <v>0</v>
      </c>
      <c r="S94" s="75">
        <v>0</v>
      </c>
      <c r="U94" s="74">
        <v>-97</v>
      </c>
      <c r="V94" s="75">
        <v>22.51</v>
      </c>
      <c r="W94">
        <v>16.02</v>
      </c>
      <c r="X94">
        <v>0</v>
      </c>
      <c r="Y94">
        <v>-97</v>
      </c>
      <c r="Z94">
        <v>0.12</v>
      </c>
      <c r="AA94">
        <v>6.37</v>
      </c>
    </row>
    <row r="95" spans="7:27">
      <c r="G95" t="s">
        <v>137</v>
      </c>
      <c r="H95" s="74">
        <v>0.33</v>
      </c>
      <c r="I95" s="47">
        <v>0</v>
      </c>
      <c r="J95" s="47">
        <v>0.09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-99</v>
      </c>
      <c r="R95" s="47">
        <v>0</v>
      </c>
      <c r="S95" s="75">
        <v>0</v>
      </c>
      <c r="U95" s="74">
        <v>-99</v>
      </c>
      <c r="V95" s="75">
        <v>0.42</v>
      </c>
      <c r="W95">
        <v>0.33</v>
      </c>
      <c r="X95">
        <v>0</v>
      </c>
      <c r="Y95">
        <v>-99</v>
      </c>
      <c r="Z95">
        <v>0</v>
      </c>
      <c r="AA95">
        <v>0.09</v>
      </c>
    </row>
    <row r="96" spans="7:27">
      <c r="G96" t="s">
        <v>138</v>
      </c>
      <c r="H96" s="74">
        <v>15</v>
      </c>
      <c r="I96" s="47">
        <v>0</v>
      </c>
      <c r="J96" s="47">
        <v>4.96</v>
      </c>
      <c r="K96" s="47">
        <v>0</v>
      </c>
      <c r="L96" s="47">
        <v>0</v>
      </c>
      <c r="M96" s="75">
        <v>0.05</v>
      </c>
      <c r="N96" s="74">
        <v>0</v>
      </c>
      <c r="O96" s="47">
        <v>0</v>
      </c>
      <c r="P96" s="47">
        <v>0</v>
      </c>
      <c r="Q96" s="47">
        <v>-101</v>
      </c>
      <c r="R96" s="47">
        <v>0</v>
      </c>
      <c r="S96" s="75">
        <v>0</v>
      </c>
      <c r="U96" s="74">
        <v>-101</v>
      </c>
      <c r="V96" s="75">
        <v>20.010000000000002</v>
      </c>
      <c r="W96">
        <v>15</v>
      </c>
      <c r="X96">
        <v>0</v>
      </c>
      <c r="Y96">
        <v>-101</v>
      </c>
      <c r="Z96">
        <v>0.05</v>
      </c>
      <c r="AA96">
        <v>4.96</v>
      </c>
    </row>
    <row r="97" spans="1:83">
      <c r="G97" t="s">
        <v>139</v>
      </c>
      <c r="H97" s="74">
        <v>50.15</v>
      </c>
      <c r="I97" s="47">
        <v>0</v>
      </c>
      <c r="J97" s="47">
        <v>16.95</v>
      </c>
      <c r="K97" s="47">
        <v>0</v>
      </c>
      <c r="L97" s="47">
        <v>0</v>
      </c>
      <c r="M97" s="75">
        <v>0.15</v>
      </c>
      <c r="N97" s="74">
        <v>0</v>
      </c>
      <c r="O97" s="47">
        <v>0</v>
      </c>
      <c r="P97" s="47">
        <v>0</v>
      </c>
      <c r="Q97" s="47">
        <v>-102</v>
      </c>
      <c r="R97" s="47">
        <v>0</v>
      </c>
      <c r="S97" s="75">
        <v>0</v>
      </c>
      <c r="U97" s="74">
        <v>-102</v>
      </c>
      <c r="V97" s="75">
        <v>67.25</v>
      </c>
      <c r="W97">
        <v>50.15</v>
      </c>
      <c r="X97">
        <v>0</v>
      </c>
      <c r="Y97">
        <v>-102</v>
      </c>
      <c r="Z97">
        <v>0.15</v>
      </c>
      <c r="AA97">
        <v>16.95</v>
      </c>
    </row>
    <row r="98" spans="1:83">
      <c r="G98" t="s">
        <v>140</v>
      </c>
      <c r="H98" s="74">
        <v>54.53</v>
      </c>
      <c r="I98" s="47">
        <v>0</v>
      </c>
      <c r="J98" s="47">
        <v>18.11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-106</v>
      </c>
      <c r="R98" s="47">
        <v>0</v>
      </c>
      <c r="S98" s="75">
        <v>0</v>
      </c>
      <c r="U98" s="74">
        <v>-106</v>
      </c>
      <c r="V98" s="75">
        <v>72.64</v>
      </c>
      <c r="W98">
        <v>54.53</v>
      </c>
      <c r="X98">
        <v>0</v>
      </c>
      <c r="Y98">
        <v>-106</v>
      </c>
      <c r="Z98">
        <v>0</v>
      </c>
      <c r="AA98">
        <v>18.11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0.11681999999999999</v>
      </c>
      <c r="I99" s="70">
        <f t="shared" ref="I99:BQ99" si="1">SUM(I3:I98)/4000</f>
        <v>0</v>
      </c>
      <c r="J99" s="70">
        <f t="shared" si="1"/>
        <v>0.60124500000000003</v>
      </c>
      <c r="K99" s="70">
        <f t="shared" si="1"/>
        <v>0</v>
      </c>
      <c r="L99" s="70">
        <f t="shared" si="1"/>
        <v>0</v>
      </c>
      <c r="M99" s="70">
        <f t="shared" si="1"/>
        <v>1.7985000000000008E-2</v>
      </c>
      <c r="N99" s="69">
        <f t="shared" si="1"/>
        <v>-0.27600000000000002</v>
      </c>
      <c r="O99" s="70">
        <f t="shared" si="1"/>
        <v>-1.8080974999999999</v>
      </c>
      <c r="P99" s="70">
        <f t="shared" si="1"/>
        <v>-0.87724999999999997</v>
      </c>
      <c r="Q99" s="70">
        <f t="shared" si="1"/>
        <v>-1.3359949999999998</v>
      </c>
      <c r="R99" s="70">
        <f t="shared" si="1"/>
        <v>0</v>
      </c>
      <c r="S99" s="71">
        <f t="shared" si="1"/>
        <v>0</v>
      </c>
      <c r="U99" s="69">
        <f t="shared" si="1"/>
        <v>-4.297342500000001</v>
      </c>
      <c r="V99" s="71">
        <f t="shared" si="1"/>
        <v>0.73605000000000043</v>
      </c>
      <c r="W99">
        <f t="shared" si="1"/>
        <v>-0.15918000000000004</v>
      </c>
      <c r="X99">
        <f t="shared" si="1"/>
        <v>-1.8080974999999999</v>
      </c>
      <c r="Y99">
        <f t="shared" si="1"/>
        <v>-1.3359949999999998</v>
      </c>
      <c r="Z99">
        <f t="shared" si="1"/>
        <v>1.7985000000000008E-2</v>
      </c>
      <c r="AA99">
        <f t="shared" si="1"/>
        <v>-0.27600499999999994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O3" sqref="BO3:B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541</v>
      </c>
      <c r="X1" t="s">
        <v>562</v>
      </c>
      <c r="Y1" t="s">
        <v>565</v>
      </c>
      <c r="Z1" t="s">
        <v>560</v>
      </c>
      <c r="AA1" t="s">
        <v>569</v>
      </c>
      <c r="AB1" t="s">
        <v>560</v>
      </c>
      <c r="AC1" t="s">
        <v>567</v>
      </c>
      <c r="AD1" t="s">
        <v>573</v>
      </c>
      <c r="AE1" t="s">
        <v>575</v>
      </c>
      <c r="AF1" t="s">
        <v>571</v>
      </c>
      <c r="AG1" t="s">
        <v>578</v>
      </c>
      <c r="AH1" t="s">
        <v>18</v>
      </c>
      <c r="AI1" t="s">
        <v>580</v>
      </c>
      <c r="AJ1" t="s">
        <v>582</v>
      </c>
      <c r="AK1" t="s">
        <v>565</v>
      </c>
      <c r="AL1" t="s">
        <v>549</v>
      </c>
      <c r="AM1" t="s">
        <v>587</v>
      </c>
      <c r="AN1" t="s">
        <v>560</v>
      </c>
      <c r="AO1" t="s">
        <v>549</v>
      </c>
      <c r="AP1" t="s">
        <v>547</v>
      </c>
      <c r="AQ1" t="s">
        <v>553</v>
      </c>
      <c r="AR1" t="s">
        <v>551</v>
      </c>
      <c r="AS1" t="s">
        <v>557</v>
      </c>
      <c r="AT1" t="s">
        <v>545</v>
      </c>
      <c r="AU1" t="s">
        <v>608</v>
      </c>
      <c r="AV1" t="s">
        <v>591</v>
      </c>
      <c r="AW1" t="s">
        <v>593</v>
      </c>
      <c r="AX1" t="s">
        <v>610</v>
      </c>
      <c r="AY1" t="s">
        <v>593</v>
      </c>
      <c r="AZ1" t="s">
        <v>610</v>
      </c>
      <c r="BA1" t="s">
        <v>596</v>
      </c>
      <c r="BB1" t="s">
        <v>545</v>
      </c>
      <c r="BC1" t="s">
        <v>541</v>
      </c>
      <c r="BD1" t="s">
        <v>606</v>
      </c>
      <c r="BE1" t="s">
        <v>589</v>
      </c>
      <c r="BF1" t="s">
        <v>543</v>
      </c>
      <c r="BG1" t="s">
        <v>589</v>
      </c>
      <c r="BH1" t="s">
        <v>539</v>
      </c>
      <c r="BI1" t="s">
        <v>537</v>
      </c>
      <c r="BJ1" t="s">
        <v>598</v>
      </c>
      <c r="BK1" t="s">
        <v>551</v>
      </c>
      <c r="BL1" t="s">
        <v>600</v>
      </c>
      <c r="BM1" t="s">
        <v>560</v>
      </c>
      <c r="BN1" t="s">
        <v>600</v>
      </c>
      <c r="BO1" t="s">
        <v>578</v>
      </c>
    </row>
    <row r="2" spans="1:6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45524</v>
      </c>
      <c r="W2" s="29" t="s">
        <v>145</v>
      </c>
      <c r="X2" t="s">
        <v>149</v>
      </c>
      <c r="Y2" t="s">
        <v>146</v>
      </c>
      <c r="Z2" t="s">
        <v>149</v>
      </c>
      <c r="AA2" t="s">
        <v>145</v>
      </c>
      <c r="AB2" t="s">
        <v>145</v>
      </c>
      <c r="AC2" t="s">
        <v>145</v>
      </c>
      <c r="AD2" t="s">
        <v>149</v>
      </c>
      <c r="AE2" t="s">
        <v>146</v>
      </c>
      <c r="AF2" t="s">
        <v>240</v>
      </c>
      <c r="AG2" t="s">
        <v>145</v>
      </c>
      <c r="AH2" t="s">
        <v>149</v>
      </c>
      <c r="AI2" t="s">
        <v>554</v>
      </c>
      <c r="AJ2" t="s">
        <v>554</v>
      </c>
      <c r="AK2" t="s">
        <v>145</v>
      </c>
      <c r="AL2" t="s">
        <v>145</v>
      </c>
      <c r="AM2" t="s">
        <v>149</v>
      </c>
      <c r="AN2" t="s">
        <v>148</v>
      </c>
      <c r="AO2" t="s">
        <v>146</v>
      </c>
      <c r="AP2" t="s">
        <v>148</v>
      </c>
      <c r="AQ2" t="s">
        <v>554</v>
      </c>
      <c r="AR2" t="s">
        <v>145</v>
      </c>
      <c r="AS2" t="s">
        <v>146</v>
      </c>
      <c r="AT2" t="s">
        <v>148</v>
      </c>
      <c r="AU2" t="s">
        <v>554</v>
      </c>
      <c r="AV2" t="s">
        <v>148</v>
      </c>
      <c r="AW2" t="s">
        <v>148</v>
      </c>
      <c r="AX2" t="s">
        <v>149</v>
      </c>
      <c r="AY2" t="s">
        <v>148</v>
      </c>
      <c r="AZ2" t="s">
        <v>146</v>
      </c>
      <c r="BA2" t="s">
        <v>145</v>
      </c>
      <c r="BB2" t="s">
        <v>148</v>
      </c>
      <c r="BC2" t="s">
        <v>145</v>
      </c>
      <c r="BD2" t="s">
        <v>149</v>
      </c>
      <c r="BE2" t="s">
        <v>145</v>
      </c>
      <c r="BF2" t="s">
        <v>358</v>
      </c>
      <c r="BG2" t="s">
        <v>145</v>
      </c>
      <c r="BH2" t="s">
        <v>148</v>
      </c>
      <c r="BI2" t="s">
        <v>148</v>
      </c>
      <c r="BJ2" t="s">
        <v>149</v>
      </c>
      <c r="BK2" t="s">
        <v>145</v>
      </c>
      <c r="BL2" t="s">
        <v>170</v>
      </c>
      <c r="BM2" t="s">
        <v>145</v>
      </c>
      <c r="BN2" t="s">
        <v>169</v>
      </c>
      <c r="BO2" t="s">
        <v>145</v>
      </c>
    </row>
    <row r="3" spans="1:6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506.95999999999992</v>
      </c>
      <c r="I3" s="54">
        <v>275.15999999999997</v>
      </c>
      <c r="J3" s="54">
        <v>514.65</v>
      </c>
      <c r="K3" s="54">
        <v>161.46</v>
      </c>
      <c r="L3" s="54">
        <v>10.620000000000001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164.41</v>
      </c>
      <c r="Y3">
        <v>90.78</v>
      </c>
      <c r="Z3">
        <v>48.28</v>
      </c>
      <c r="AA3">
        <v>24.07</v>
      </c>
      <c r="AB3">
        <v>0</v>
      </c>
      <c r="AC3">
        <v>11.72</v>
      </c>
      <c r="AD3">
        <v>48.28</v>
      </c>
      <c r="AE3">
        <v>84.19</v>
      </c>
      <c r="AF3">
        <v>8.69</v>
      </c>
      <c r="AG3">
        <v>0</v>
      </c>
      <c r="AH3">
        <v>241.42</v>
      </c>
      <c r="AI3">
        <v>1.93</v>
      </c>
      <c r="AJ3">
        <v>3.86</v>
      </c>
      <c r="AK3">
        <v>38.630000000000003</v>
      </c>
      <c r="AL3">
        <v>97.78</v>
      </c>
      <c r="AM3">
        <v>0</v>
      </c>
      <c r="AN3">
        <v>37.299999999999997</v>
      </c>
      <c r="AO3">
        <v>32.590000000000003</v>
      </c>
      <c r="AP3">
        <v>12.44</v>
      </c>
      <c r="AQ3">
        <v>4.83</v>
      </c>
      <c r="AR3">
        <v>0</v>
      </c>
      <c r="AS3">
        <v>67.599999999999994</v>
      </c>
      <c r="AT3">
        <v>37.299999999999997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38.630000000000003</v>
      </c>
      <c r="BB3">
        <v>37.299999999999997</v>
      </c>
      <c r="BC3">
        <v>24.14</v>
      </c>
      <c r="BD3">
        <v>12.26</v>
      </c>
      <c r="BE3">
        <v>48.28</v>
      </c>
      <c r="BF3">
        <v>0.63</v>
      </c>
      <c r="BG3">
        <v>0</v>
      </c>
      <c r="BH3">
        <v>12.44</v>
      </c>
      <c r="BI3">
        <v>24.68</v>
      </c>
      <c r="BJ3">
        <v>0</v>
      </c>
      <c r="BK3">
        <v>96.57</v>
      </c>
      <c r="BL3">
        <v>32</v>
      </c>
      <c r="BM3">
        <v>96.57</v>
      </c>
      <c r="BN3">
        <v>32</v>
      </c>
      <c r="BO3">
        <v>21.25</v>
      </c>
    </row>
    <row r="4" spans="1:67">
      <c r="A4" t="s">
        <v>234</v>
      </c>
      <c r="B4" t="s">
        <v>226</v>
      </c>
      <c r="C4" t="s">
        <v>228</v>
      </c>
      <c r="E4" t="s">
        <v>554</v>
      </c>
      <c r="G4" t="s">
        <v>46</v>
      </c>
      <c r="H4" s="74">
        <v>506.95999999999992</v>
      </c>
      <c r="I4" s="47">
        <v>275.15999999999997</v>
      </c>
      <c r="J4" s="47">
        <v>514.65</v>
      </c>
      <c r="K4" s="47">
        <v>161.46</v>
      </c>
      <c r="L4" s="47">
        <v>10.620000000000001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164.41</v>
      </c>
      <c r="Y4">
        <v>90.78</v>
      </c>
      <c r="Z4">
        <v>48.28</v>
      </c>
      <c r="AA4">
        <v>24.07</v>
      </c>
      <c r="AB4">
        <v>0</v>
      </c>
      <c r="AC4">
        <v>11.72</v>
      </c>
      <c r="AD4">
        <v>48.28</v>
      </c>
      <c r="AE4">
        <v>84.19</v>
      </c>
      <c r="AF4">
        <v>8.69</v>
      </c>
      <c r="AG4">
        <v>0</v>
      </c>
      <c r="AH4">
        <v>241.42</v>
      </c>
      <c r="AI4">
        <v>1.93</v>
      </c>
      <c r="AJ4">
        <v>3.86</v>
      </c>
      <c r="AK4">
        <v>38.630000000000003</v>
      </c>
      <c r="AL4">
        <v>97.78</v>
      </c>
      <c r="AM4">
        <v>0</v>
      </c>
      <c r="AN4">
        <v>37.299999999999997</v>
      </c>
      <c r="AO4">
        <v>32.590000000000003</v>
      </c>
      <c r="AP4">
        <v>12.44</v>
      </c>
      <c r="AQ4">
        <v>4.83</v>
      </c>
      <c r="AR4">
        <v>0</v>
      </c>
      <c r="AS4">
        <v>67.599999999999994</v>
      </c>
      <c r="AT4">
        <v>37.299999999999997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38.630000000000003</v>
      </c>
      <c r="BB4">
        <v>37.299999999999997</v>
      </c>
      <c r="BC4">
        <v>24.14</v>
      </c>
      <c r="BD4">
        <v>12.26</v>
      </c>
      <c r="BE4">
        <v>48.28</v>
      </c>
      <c r="BF4">
        <v>0.63</v>
      </c>
      <c r="BG4">
        <v>0</v>
      </c>
      <c r="BH4">
        <v>12.44</v>
      </c>
      <c r="BI4">
        <v>24.68</v>
      </c>
      <c r="BJ4">
        <v>0</v>
      </c>
      <c r="BK4">
        <v>96.57</v>
      </c>
      <c r="BL4">
        <v>32</v>
      </c>
      <c r="BM4">
        <v>96.57</v>
      </c>
      <c r="BN4">
        <v>32</v>
      </c>
      <c r="BO4">
        <v>21.25</v>
      </c>
    </row>
    <row r="5" spans="1:67">
      <c r="A5" t="s">
        <v>235</v>
      </c>
      <c r="B5" t="s">
        <v>227</v>
      </c>
      <c r="C5" t="s">
        <v>229</v>
      </c>
      <c r="G5" t="s">
        <v>47</v>
      </c>
      <c r="H5" s="74">
        <v>506.95999999999992</v>
      </c>
      <c r="I5" s="47">
        <v>275.15999999999997</v>
      </c>
      <c r="J5" s="47">
        <v>514.65</v>
      </c>
      <c r="K5" s="47">
        <v>161.46</v>
      </c>
      <c r="L5" s="47">
        <v>10.620000000000001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164.41</v>
      </c>
      <c r="Y5">
        <v>90.78</v>
      </c>
      <c r="Z5">
        <v>48.28</v>
      </c>
      <c r="AA5">
        <v>24.07</v>
      </c>
      <c r="AB5">
        <v>0</v>
      </c>
      <c r="AC5">
        <v>11.72</v>
      </c>
      <c r="AD5">
        <v>48.28</v>
      </c>
      <c r="AE5">
        <v>84.19</v>
      </c>
      <c r="AF5">
        <v>8.69</v>
      </c>
      <c r="AG5">
        <v>0</v>
      </c>
      <c r="AH5">
        <v>241.42</v>
      </c>
      <c r="AI5">
        <v>1.93</v>
      </c>
      <c r="AJ5">
        <v>3.86</v>
      </c>
      <c r="AK5">
        <v>38.630000000000003</v>
      </c>
      <c r="AL5">
        <v>97.78</v>
      </c>
      <c r="AM5">
        <v>0</v>
      </c>
      <c r="AN5">
        <v>37.299999999999997</v>
      </c>
      <c r="AO5">
        <v>32.590000000000003</v>
      </c>
      <c r="AP5">
        <v>12.44</v>
      </c>
      <c r="AQ5">
        <v>4.83</v>
      </c>
      <c r="AR5">
        <v>0</v>
      </c>
      <c r="AS5">
        <v>67.599999999999994</v>
      </c>
      <c r="AT5">
        <v>37.299999999999997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38.630000000000003</v>
      </c>
      <c r="BB5">
        <v>37.299999999999997</v>
      </c>
      <c r="BC5">
        <v>24.14</v>
      </c>
      <c r="BD5">
        <v>12.26</v>
      </c>
      <c r="BE5">
        <v>48.28</v>
      </c>
      <c r="BF5">
        <v>0.63</v>
      </c>
      <c r="BG5">
        <v>0</v>
      </c>
      <c r="BH5">
        <v>12.44</v>
      </c>
      <c r="BI5">
        <v>24.68</v>
      </c>
      <c r="BJ5">
        <v>0</v>
      </c>
      <c r="BK5">
        <v>96.57</v>
      </c>
      <c r="BL5">
        <v>32</v>
      </c>
      <c r="BM5">
        <v>96.57</v>
      </c>
      <c r="BN5">
        <v>32</v>
      </c>
      <c r="BO5">
        <v>21.25</v>
      </c>
    </row>
    <row r="6" spans="1:67">
      <c r="A6" t="s">
        <v>236</v>
      </c>
      <c r="B6" t="s">
        <v>258</v>
      </c>
      <c r="C6" t="s">
        <v>230</v>
      </c>
      <c r="G6" t="s">
        <v>48</v>
      </c>
      <c r="H6" s="74">
        <v>506.95999999999992</v>
      </c>
      <c r="I6" s="47">
        <v>275.15999999999997</v>
      </c>
      <c r="J6" s="47">
        <v>514.65</v>
      </c>
      <c r="K6" s="47">
        <v>161.46</v>
      </c>
      <c r="L6" s="47">
        <v>10.620000000000001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164.41</v>
      </c>
      <c r="Y6">
        <v>90.78</v>
      </c>
      <c r="Z6">
        <v>48.28</v>
      </c>
      <c r="AA6">
        <v>24.07</v>
      </c>
      <c r="AB6">
        <v>0</v>
      </c>
      <c r="AC6">
        <v>11.72</v>
      </c>
      <c r="AD6">
        <v>48.28</v>
      </c>
      <c r="AE6">
        <v>84.19</v>
      </c>
      <c r="AF6">
        <v>8.69</v>
      </c>
      <c r="AG6">
        <v>0</v>
      </c>
      <c r="AH6">
        <v>241.42</v>
      </c>
      <c r="AI6">
        <v>1.93</v>
      </c>
      <c r="AJ6">
        <v>3.86</v>
      </c>
      <c r="AK6">
        <v>38.630000000000003</v>
      </c>
      <c r="AL6">
        <v>97.78</v>
      </c>
      <c r="AM6">
        <v>0</v>
      </c>
      <c r="AN6">
        <v>37.299999999999997</v>
      </c>
      <c r="AO6">
        <v>32.590000000000003</v>
      </c>
      <c r="AP6">
        <v>12.44</v>
      </c>
      <c r="AQ6">
        <v>4.83</v>
      </c>
      <c r="AR6">
        <v>0</v>
      </c>
      <c r="AS6">
        <v>67.599999999999994</v>
      </c>
      <c r="AT6">
        <v>37.299999999999997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38.630000000000003</v>
      </c>
      <c r="BB6">
        <v>37.299999999999997</v>
      </c>
      <c r="BC6">
        <v>24.14</v>
      </c>
      <c r="BD6">
        <v>12.26</v>
      </c>
      <c r="BE6">
        <v>48.28</v>
      </c>
      <c r="BF6">
        <v>0.63</v>
      </c>
      <c r="BG6">
        <v>0</v>
      </c>
      <c r="BH6">
        <v>12.44</v>
      </c>
      <c r="BI6">
        <v>24.68</v>
      </c>
      <c r="BJ6">
        <v>0</v>
      </c>
      <c r="BK6">
        <v>96.57</v>
      </c>
      <c r="BL6">
        <v>32</v>
      </c>
      <c r="BM6">
        <v>96.57</v>
      </c>
      <c r="BN6">
        <v>32</v>
      </c>
      <c r="BO6">
        <v>21.25</v>
      </c>
    </row>
    <row r="7" spans="1:67">
      <c r="A7" t="s">
        <v>237</v>
      </c>
      <c r="B7" t="s">
        <v>280</v>
      </c>
      <c r="C7" t="s">
        <v>259</v>
      </c>
      <c r="G7" t="s">
        <v>49</v>
      </c>
      <c r="H7" s="74">
        <v>506.90999999999991</v>
      </c>
      <c r="I7" s="47">
        <v>275.15999999999997</v>
      </c>
      <c r="J7" s="47">
        <v>514.65</v>
      </c>
      <c r="K7" s="47">
        <v>161.46</v>
      </c>
      <c r="L7" s="47">
        <v>10.620000000000001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164.41</v>
      </c>
      <c r="Y7">
        <v>90.78</v>
      </c>
      <c r="Z7">
        <v>48.28</v>
      </c>
      <c r="AA7">
        <v>24.07</v>
      </c>
      <c r="AB7">
        <v>0</v>
      </c>
      <c r="AC7">
        <v>11.72</v>
      </c>
      <c r="AD7">
        <v>48.28</v>
      </c>
      <c r="AE7">
        <v>84.19</v>
      </c>
      <c r="AF7">
        <v>8.69</v>
      </c>
      <c r="AG7">
        <v>0</v>
      </c>
      <c r="AH7">
        <v>241.42</v>
      </c>
      <c r="AI7">
        <v>1.93</v>
      </c>
      <c r="AJ7">
        <v>3.86</v>
      </c>
      <c r="AK7">
        <v>38.630000000000003</v>
      </c>
      <c r="AL7">
        <v>97.78</v>
      </c>
      <c r="AM7">
        <v>0</v>
      </c>
      <c r="AN7">
        <v>37.299999999999997</v>
      </c>
      <c r="AO7">
        <v>32.590000000000003</v>
      </c>
      <c r="AP7">
        <v>12.44</v>
      </c>
      <c r="AQ7">
        <v>4.83</v>
      </c>
      <c r="AR7">
        <v>0</v>
      </c>
      <c r="AS7">
        <v>67.599999999999994</v>
      </c>
      <c r="AT7">
        <v>37.299999999999997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38.630000000000003</v>
      </c>
      <c r="BB7">
        <v>37.299999999999997</v>
      </c>
      <c r="BC7">
        <v>24.14</v>
      </c>
      <c r="BD7">
        <v>12.26</v>
      </c>
      <c r="BE7">
        <v>48.28</v>
      </c>
      <c r="BF7">
        <v>0.57999999999999996</v>
      </c>
      <c r="BG7">
        <v>0</v>
      </c>
      <c r="BH7">
        <v>12.44</v>
      </c>
      <c r="BI7">
        <v>24.68</v>
      </c>
      <c r="BJ7">
        <v>0</v>
      </c>
      <c r="BK7">
        <v>96.57</v>
      </c>
      <c r="BL7">
        <v>26.200600000000001</v>
      </c>
      <c r="BM7">
        <v>96.57</v>
      </c>
      <c r="BN7">
        <v>32</v>
      </c>
      <c r="BO7">
        <v>21.25</v>
      </c>
    </row>
    <row r="8" spans="1:67">
      <c r="A8" t="s">
        <v>238</v>
      </c>
      <c r="B8" t="s">
        <v>315</v>
      </c>
      <c r="C8" t="s">
        <v>231</v>
      </c>
      <c r="G8" t="s">
        <v>50</v>
      </c>
      <c r="H8" s="74">
        <v>506.90999999999991</v>
      </c>
      <c r="I8" s="47">
        <v>275.15999999999997</v>
      </c>
      <c r="J8" s="47">
        <v>514.65</v>
      </c>
      <c r="K8" s="47">
        <v>161.46</v>
      </c>
      <c r="L8" s="47">
        <v>10.620000000000001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164.41</v>
      </c>
      <c r="Y8">
        <v>90.78</v>
      </c>
      <c r="Z8">
        <v>48.28</v>
      </c>
      <c r="AA8">
        <v>24.07</v>
      </c>
      <c r="AB8">
        <v>0</v>
      </c>
      <c r="AC8">
        <v>11.72</v>
      </c>
      <c r="AD8">
        <v>48.28</v>
      </c>
      <c r="AE8">
        <v>84.19</v>
      </c>
      <c r="AF8">
        <v>8.69</v>
      </c>
      <c r="AG8">
        <v>0</v>
      </c>
      <c r="AH8">
        <v>241.42</v>
      </c>
      <c r="AI8">
        <v>1.93</v>
      </c>
      <c r="AJ8">
        <v>3.86</v>
      </c>
      <c r="AK8">
        <v>38.630000000000003</v>
      </c>
      <c r="AL8">
        <v>97.78</v>
      </c>
      <c r="AM8">
        <v>0</v>
      </c>
      <c r="AN8">
        <v>37.299999999999997</v>
      </c>
      <c r="AO8">
        <v>32.590000000000003</v>
      </c>
      <c r="AP8">
        <v>12.44</v>
      </c>
      <c r="AQ8">
        <v>4.83</v>
      </c>
      <c r="AR8">
        <v>0</v>
      </c>
      <c r="AS8">
        <v>67.599999999999994</v>
      </c>
      <c r="AT8">
        <v>37.299999999999997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38.630000000000003</v>
      </c>
      <c r="BB8">
        <v>37.299999999999997</v>
      </c>
      <c r="BC8">
        <v>24.14</v>
      </c>
      <c r="BD8">
        <v>12.26</v>
      </c>
      <c r="BE8">
        <v>48.28</v>
      </c>
      <c r="BF8">
        <v>0.57999999999999996</v>
      </c>
      <c r="BG8">
        <v>0</v>
      </c>
      <c r="BH8">
        <v>12.44</v>
      </c>
      <c r="BI8">
        <v>24.68</v>
      </c>
      <c r="BJ8">
        <v>0</v>
      </c>
      <c r="BK8">
        <v>96.57</v>
      </c>
      <c r="BL8">
        <v>26.200600000000001</v>
      </c>
      <c r="BM8">
        <v>96.57</v>
      </c>
      <c r="BN8">
        <v>32</v>
      </c>
      <c r="BO8">
        <v>21.25</v>
      </c>
    </row>
    <row r="9" spans="1:67">
      <c r="A9" t="s">
        <v>239</v>
      </c>
      <c r="B9" t="s">
        <v>335</v>
      </c>
      <c r="C9" t="s">
        <v>232</v>
      </c>
      <c r="G9" t="s">
        <v>51</v>
      </c>
      <c r="H9" s="74">
        <v>506.90999999999991</v>
      </c>
      <c r="I9" s="47">
        <v>275.15999999999997</v>
      </c>
      <c r="J9" s="47">
        <v>514.65</v>
      </c>
      <c r="K9" s="47">
        <v>161.46</v>
      </c>
      <c r="L9" s="47">
        <v>10.620000000000001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164.41</v>
      </c>
      <c r="Y9">
        <v>90.78</v>
      </c>
      <c r="Z9">
        <v>48.28</v>
      </c>
      <c r="AA9">
        <v>24.07</v>
      </c>
      <c r="AB9">
        <v>0</v>
      </c>
      <c r="AC9">
        <v>11.72</v>
      </c>
      <c r="AD9">
        <v>48.28</v>
      </c>
      <c r="AE9">
        <v>84.19</v>
      </c>
      <c r="AF9">
        <v>8.69</v>
      </c>
      <c r="AG9">
        <v>0</v>
      </c>
      <c r="AH9">
        <v>241.42</v>
      </c>
      <c r="AI9">
        <v>1.93</v>
      </c>
      <c r="AJ9">
        <v>3.86</v>
      </c>
      <c r="AK9">
        <v>38.630000000000003</v>
      </c>
      <c r="AL9">
        <v>97.78</v>
      </c>
      <c r="AM9">
        <v>0</v>
      </c>
      <c r="AN9">
        <v>37.299999999999997</v>
      </c>
      <c r="AO9">
        <v>32.590000000000003</v>
      </c>
      <c r="AP9">
        <v>12.44</v>
      </c>
      <c r="AQ9">
        <v>4.83</v>
      </c>
      <c r="AR9">
        <v>0</v>
      </c>
      <c r="AS9">
        <v>67.599999999999994</v>
      </c>
      <c r="AT9">
        <v>37.299999999999997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38.630000000000003</v>
      </c>
      <c r="BB9">
        <v>37.299999999999997</v>
      </c>
      <c r="BC9">
        <v>24.14</v>
      </c>
      <c r="BD9">
        <v>12.26</v>
      </c>
      <c r="BE9">
        <v>48.28</v>
      </c>
      <c r="BF9">
        <v>0.57999999999999996</v>
      </c>
      <c r="BG9">
        <v>0</v>
      </c>
      <c r="BH9">
        <v>12.44</v>
      </c>
      <c r="BI9">
        <v>24.68</v>
      </c>
      <c r="BJ9">
        <v>0</v>
      </c>
      <c r="BK9">
        <v>96.57</v>
      </c>
      <c r="BL9">
        <v>26.200600000000001</v>
      </c>
      <c r="BM9">
        <v>96.57</v>
      </c>
      <c r="BN9">
        <v>26.200600000000001</v>
      </c>
      <c r="BO9">
        <v>21.25</v>
      </c>
    </row>
    <row r="10" spans="1:67">
      <c r="A10" t="s">
        <v>260</v>
      </c>
      <c r="C10" t="s">
        <v>233</v>
      </c>
      <c r="G10" t="s">
        <v>52</v>
      </c>
      <c r="H10" s="74">
        <v>506.90999999999991</v>
      </c>
      <c r="I10" s="47">
        <v>275.15999999999997</v>
      </c>
      <c r="J10" s="47">
        <v>514.65</v>
      </c>
      <c r="K10" s="47">
        <v>161.46</v>
      </c>
      <c r="L10" s="47">
        <v>10.620000000000001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164.41</v>
      </c>
      <c r="Y10">
        <v>90.78</v>
      </c>
      <c r="Z10">
        <v>48.28</v>
      </c>
      <c r="AA10">
        <v>24.07</v>
      </c>
      <c r="AB10">
        <v>0</v>
      </c>
      <c r="AC10">
        <v>11.72</v>
      </c>
      <c r="AD10">
        <v>48.28</v>
      </c>
      <c r="AE10">
        <v>84.19</v>
      </c>
      <c r="AF10">
        <v>8.69</v>
      </c>
      <c r="AG10">
        <v>0</v>
      </c>
      <c r="AH10">
        <v>241.42</v>
      </c>
      <c r="AI10">
        <v>1.93</v>
      </c>
      <c r="AJ10">
        <v>3.86</v>
      </c>
      <c r="AK10">
        <v>38.630000000000003</v>
      </c>
      <c r="AL10">
        <v>97.78</v>
      </c>
      <c r="AM10">
        <v>0</v>
      </c>
      <c r="AN10">
        <v>37.299999999999997</v>
      </c>
      <c r="AO10">
        <v>32.590000000000003</v>
      </c>
      <c r="AP10">
        <v>12.44</v>
      </c>
      <c r="AQ10">
        <v>4.83</v>
      </c>
      <c r="AR10">
        <v>0</v>
      </c>
      <c r="AS10">
        <v>67.599999999999994</v>
      </c>
      <c r="AT10">
        <v>37.299999999999997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38.630000000000003</v>
      </c>
      <c r="BB10">
        <v>37.299999999999997</v>
      </c>
      <c r="BC10">
        <v>24.14</v>
      </c>
      <c r="BD10">
        <v>12.26</v>
      </c>
      <c r="BE10">
        <v>48.28</v>
      </c>
      <c r="BF10">
        <v>0.57999999999999996</v>
      </c>
      <c r="BG10">
        <v>0</v>
      </c>
      <c r="BH10">
        <v>12.44</v>
      </c>
      <c r="BI10">
        <v>24.68</v>
      </c>
      <c r="BJ10">
        <v>0</v>
      </c>
      <c r="BK10">
        <v>96.57</v>
      </c>
      <c r="BL10">
        <v>26.200600000000001</v>
      </c>
      <c r="BM10">
        <v>96.57</v>
      </c>
      <c r="BN10">
        <v>26.200600000000001</v>
      </c>
      <c r="BO10">
        <v>21.25</v>
      </c>
    </row>
    <row r="11" spans="1:67">
      <c r="A11" t="s">
        <v>240</v>
      </c>
      <c r="C11" t="s">
        <v>316</v>
      </c>
      <c r="G11" t="s">
        <v>53</v>
      </c>
      <c r="H11" s="74">
        <v>506.90999999999991</v>
      </c>
      <c r="I11" s="47">
        <v>275.15999999999997</v>
      </c>
      <c r="J11" s="47">
        <v>516.5</v>
      </c>
      <c r="K11" s="47">
        <v>161.46</v>
      </c>
      <c r="L11" s="47">
        <v>10.620000000000001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164.41</v>
      </c>
      <c r="Y11">
        <v>90.78</v>
      </c>
      <c r="Z11">
        <v>48.28</v>
      </c>
      <c r="AA11">
        <v>24.07</v>
      </c>
      <c r="AB11">
        <v>0</v>
      </c>
      <c r="AC11">
        <v>11.72</v>
      </c>
      <c r="AD11">
        <v>48.28</v>
      </c>
      <c r="AE11">
        <v>84.19</v>
      </c>
      <c r="AF11">
        <v>8.69</v>
      </c>
      <c r="AG11">
        <v>0</v>
      </c>
      <c r="AH11">
        <v>241.42</v>
      </c>
      <c r="AI11">
        <v>1.93</v>
      </c>
      <c r="AJ11">
        <v>3.86</v>
      </c>
      <c r="AK11">
        <v>38.630000000000003</v>
      </c>
      <c r="AL11">
        <v>97.78</v>
      </c>
      <c r="AM11">
        <v>0</v>
      </c>
      <c r="AN11">
        <v>37.299999999999997</v>
      </c>
      <c r="AO11">
        <v>32.590000000000003</v>
      </c>
      <c r="AP11">
        <v>12.44</v>
      </c>
      <c r="AQ11">
        <v>4.83</v>
      </c>
      <c r="AR11">
        <v>0</v>
      </c>
      <c r="AS11">
        <v>67.599999999999994</v>
      </c>
      <c r="AT11">
        <v>37.299999999999997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38.630000000000003</v>
      </c>
      <c r="BB11">
        <v>37.299999999999997</v>
      </c>
      <c r="BC11">
        <v>24.14</v>
      </c>
      <c r="BD11">
        <v>14.11</v>
      </c>
      <c r="BE11">
        <v>48.28</v>
      </c>
      <c r="BF11">
        <v>0.57999999999999996</v>
      </c>
      <c r="BG11">
        <v>0</v>
      </c>
      <c r="BH11">
        <v>12.44</v>
      </c>
      <c r="BI11">
        <v>24.68</v>
      </c>
      <c r="BJ11">
        <v>0</v>
      </c>
      <c r="BK11">
        <v>96.57</v>
      </c>
      <c r="BL11">
        <v>26.779900000000001</v>
      </c>
      <c r="BM11">
        <v>96.57</v>
      </c>
      <c r="BN11">
        <v>26.779900000000001</v>
      </c>
      <c r="BO11">
        <v>21.25</v>
      </c>
    </row>
    <row r="12" spans="1:67">
      <c r="A12" t="s">
        <v>241</v>
      </c>
      <c r="C12" t="s">
        <v>336</v>
      </c>
      <c r="G12" t="s">
        <v>54</v>
      </c>
      <c r="H12" s="74">
        <v>506.90999999999991</v>
      </c>
      <c r="I12" s="47">
        <v>275.15999999999997</v>
      </c>
      <c r="J12" s="47">
        <v>516.5</v>
      </c>
      <c r="K12" s="47">
        <v>161.46</v>
      </c>
      <c r="L12" s="47">
        <v>10.620000000000001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164.41</v>
      </c>
      <c r="Y12">
        <v>90.78</v>
      </c>
      <c r="Z12">
        <v>48.28</v>
      </c>
      <c r="AA12">
        <v>24.07</v>
      </c>
      <c r="AB12">
        <v>0</v>
      </c>
      <c r="AC12">
        <v>11.72</v>
      </c>
      <c r="AD12">
        <v>48.28</v>
      </c>
      <c r="AE12">
        <v>84.19</v>
      </c>
      <c r="AF12">
        <v>8.69</v>
      </c>
      <c r="AG12">
        <v>0</v>
      </c>
      <c r="AH12">
        <v>241.42</v>
      </c>
      <c r="AI12">
        <v>1.93</v>
      </c>
      <c r="AJ12">
        <v>3.86</v>
      </c>
      <c r="AK12">
        <v>38.630000000000003</v>
      </c>
      <c r="AL12">
        <v>97.78</v>
      </c>
      <c r="AM12">
        <v>0</v>
      </c>
      <c r="AN12">
        <v>37.299999999999997</v>
      </c>
      <c r="AO12">
        <v>32.590000000000003</v>
      </c>
      <c r="AP12">
        <v>12.44</v>
      </c>
      <c r="AQ12">
        <v>4.83</v>
      </c>
      <c r="AR12">
        <v>0</v>
      </c>
      <c r="AS12">
        <v>67.599999999999994</v>
      </c>
      <c r="AT12">
        <v>37.299999999999997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38.630000000000003</v>
      </c>
      <c r="BB12">
        <v>37.299999999999997</v>
      </c>
      <c r="BC12">
        <v>24.14</v>
      </c>
      <c r="BD12">
        <v>14.11</v>
      </c>
      <c r="BE12">
        <v>48.28</v>
      </c>
      <c r="BF12">
        <v>0.57999999999999996</v>
      </c>
      <c r="BG12">
        <v>0</v>
      </c>
      <c r="BH12">
        <v>12.44</v>
      </c>
      <c r="BI12">
        <v>24.68</v>
      </c>
      <c r="BJ12">
        <v>0</v>
      </c>
      <c r="BK12">
        <v>96.57</v>
      </c>
      <c r="BL12">
        <v>26.779900000000001</v>
      </c>
      <c r="BM12">
        <v>96.57</v>
      </c>
      <c r="BN12">
        <v>26.779900000000001</v>
      </c>
      <c r="BO12">
        <v>21.25</v>
      </c>
    </row>
    <row r="13" spans="1:67">
      <c r="A13" t="s">
        <v>242</v>
      </c>
      <c r="G13" t="s">
        <v>55</v>
      </c>
      <c r="H13" s="74">
        <v>506.90999999999991</v>
      </c>
      <c r="I13" s="47">
        <v>275.15999999999997</v>
      </c>
      <c r="J13" s="47">
        <v>516.5</v>
      </c>
      <c r="K13" s="47">
        <v>161.46</v>
      </c>
      <c r="L13" s="47">
        <v>10.620000000000001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164.41</v>
      </c>
      <c r="Y13">
        <v>90.78</v>
      </c>
      <c r="Z13">
        <v>48.28</v>
      </c>
      <c r="AA13">
        <v>24.07</v>
      </c>
      <c r="AB13">
        <v>0</v>
      </c>
      <c r="AC13">
        <v>11.72</v>
      </c>
      <c r="AD13">
        <v>48.28</v>
      </c>
      <c r="AE13">
        <v>84.19</v>
      </c>
      <c r="AF13">
        <v>8.69</v>
      </c>
      <c r="AG13">
        <v>0</v>
      </c>
      <c r="AH13">
        <v>241.42</v>
      </c>
      <c r="AI13">
        <v>1.93</v>
      </c>
      <c r="AJ13">
        <v>3.86</v>
      </c>
      <c r="AK13">
        <v>38.630000000000003</v>
      </c>
      <c r="AL13">
        <v>97.78</v>
      </c>
      <c r="AM13">
        <v>0</v>
      </c>
      <c r="AN13">
        <v>37.299999999999997</v>
      </c>
      <c r="AO13">
        <v>32.590000000000003</v>
      </c>
      <c r="AP13">
        <v>12.44</v>
      </c>
      <c r="AQ13">
        <v>4.83</v>
      </c>
      <c r="AR13">
        <v>0</v>
      </c>
      <c r="AS13">
        <v>67.599999999999994</v>
      </c>
      <c r="AT13">
        <v>37.299999999999997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38.630000000000003</v>
      </c>
      <c r="BB13">
        <v>37.299999999999997</v>
      </c>
      <c r="BC13">
        <v>24.14</v>
      </c>
      <c r="BD13">
        <v>14.11</v>
      </c>
      <c r="BE13">
        <v>48.28</v>
      </c>
      <c r="BF13">
        <v>0.57999999999999996</v>
      </c>
      <c r="BG13">
        <v>0</v>
      </c>
      <c r="BH13">
        <v>12.44</v>
      </c>
      <c r="BI13">
        <v>24.68</v>
      </c>
      <c r="BJ13">
        <v>0</v>
      </c>
      <c r="BK13">
        <v>96.57</v>
      </c>
      <c r="BL13">
        <v>26.779900000000001</v>
      </c>
      <c r="BM13">
        <v>96.57</v>
      </c>
      <c r="BN13">
        <v>26.779900000000001</v>
      </c>
      <c r="BO13">
        <v>21.25</v>
      </c>
    </row>
    <row r="14" spans="1:67">
      <c r="A14" t="s">
        <v>243</v>
      </c>
      <c r="G14" t="s">
        <v>56</v>
      </c>
      <c r="H14" s="74">
        <v>506.90999999999991</v>
      </c>
      <c r="I14" s="47">
        <v>275.15999999999997</v>
      </c>
      <c r="J14" s="47">
        <v>516.5</v>
      </c>
      <c r="K14" s="47">
        <v>161.46</v>
      </c>
      <c r="L14" s="47">
        <v>10.620000000000001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164.41</v>
      </c>
      <c r="Y14">
        <v>90.78</v>
      </c>
      <c r="Z14">
        <v>48.28</v>
      </c>
      <c r="AA14">
        <v>24.07</v>
      </c>
      <c r="AB14">
        <v>0</v>
      </c>
      <c r="AC14">
        <v>11.72</v>
      </c>
      <c r="AD14">
        <v>48.28</v>
      </c>
      <c r="AE14">
        <v>84.19</v>
      </c>
      <c r="AF14">
        <v>8.69</v>
      </c>
      <c r="AG14">
        <v>0</v>
      </c>
      <c r="AH14">
        <v>241.42</v>
      </c>
      <c r="AI14">
        <v>1.93</v>
      </c>
      <c r="AJ14">
        <v>3.86</v>
      </c>
      <c r="AK14">
        <v>38.630000000000003</v>
      </c>
      <c r="AL14">
        <v>97.78</v>
      </c>
      <c r="AM14">
        <v>0</v>
      </c>
      <c r="AN14">
        <v>37.299999999999997</v>
      </c>
      <c r="AO14">
        <v>32.590000000000003</v>
      </c>
      <c r="AP14">
        <v>12.44</v>
      </c>
      <c r="AQ14">
        <v>4.83</v>
      </c>
      <c r="AR14">
        <v>0</v>
      </c>
      <c r="AS14">
        <v>67.599999999999994</v>
      </c>
      <c r="AT14">
        <v>37.299999999999997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38.630000000000003</v>
      </c>
      <c r="BB14">
        <v>37.299999999999997</v>
      </c>
      <c r="BC14">
        <v>24.14</v>
      </c>
      <c r="BD14">
        <v>14.11</v>
      </c>
      <c r="BE14">
        <v>48.28</v>
      </c>
      <c r="BF14">
        <v>0.57999999999999996</v>
      </c>
      <c r="BG14">
        <v>0</v>
      </c>
      <c r="BH14">
        <v>12.44</v>
      </c>
      <c r="BI14">
        <v>24.68</v>
      </c>
      <c r="BJ14">
        <v>0</v>
      </c>
      <c r="BK14">
        <v>96.57</v>
      </c>
      <c r="BL14">
        <v>26.779900000000001</v>
      </c>
      <c r="BM14">
        <v>96.57</v>
      </c>
      <c r="BN14">
        <v>26.779900000000001</v>
      </c>
      <c r="BO14">
        <v>21.25</v>
      </c>
    </row>
    <row r="15" spans="1:67">
      <c r="A15" t="s">
        <v>244</v>
      </c>
      <c r="G15" t="s">
        <v>57</v>
      </c>
      <c r="H15" s="74">
        <v>468.28</v>
      </c>
      <c r="I15" s="47">
        <v>275.15999999999997</v>
      </c>
      <c r="J15" s="47">
        <v>516.5</v>
      </c>
      <c r="K15" s="47">
        <v>161.46</v>
      </c>
      <c r="L15" s="47">
        <v>10.620000000000001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164.41</v>
      </c>
      <c r="Y15">
        <v>90.78</v>
      </c>
      <c r="Z15">
        <v>48.28</v>
      </c>
      <c r="AA15">
        <v>24.07</v>
      </c>
      <c r="AB15">
        <v>0</v>
      </c>
      <c r="AC15">
        <v>11.72</v>
      </c>
      <c r="AD15">
        <v>48.28</v>
      </c>
      <c r="AE15">
        <v>84.19</v>
      </c>
      <c r="AF15">
        <v>8.69</v>
      </c>
      <c r="AG15">
        <v>0</v>
      </c>
      <c r="AH15">
        <v>241.42</v>
      </c>
      <c r="AI15">
        <v>1.93</v>
      </c>
      <c r="AJ15">
        <v>3.86</v>
      </c>
      <c r="AK15">
        <v>38.630000000000003</v>
      </c>
      <c r="AL15">
        <v>97.78</v>
      </c>
      <c r="AM15">
        <v>0</v>
      </c>
      <c r="AN15">
        <v>37.299999999999997</v>
      </c>
      <c r="AO15">
        <v>32.590000000000003</v>
      </c>
      <c r="AP15">
        <v>12.44</v>
      </c>
      <c r="AQ15">
        <v>4.83</v>
      </c>
      <c r="AR15">
        <v>0</v>
      </c>
      <c r="AS15">
        <v>67.599999999999994</v>
      </c>
      <c r="AT15">
        <v>37.299999999999997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37.299999999999997</v>
      </c>
      <c r="BC15">
        <v>24.14</v>
      </c>
      <c r="BD15">
        <v>14.11</v>
      </c>
      <c r="BE15">
        <v>48.28</v>
      </c>
      <c r="BF15">
        <v>0.57999999999999996</v>
      </c>
      <c r="BG15">
        <v>0</v>
      </c>
      <c r="BH15">
        <v>12.44</v>
      </c>
      <c r="BI15">
        <v>24.68</v>
      </c>
      <c r="BJ15">
        <v>0</v>
      </c>
      <c r="BK15">
        <v>96.57</v>
      </c>
      <c r="BL15">
        <v>26.779900000000001</v>
      </c>
      <c r="BM15">
        <v>96.57</v>
      </c>
      <c r="BN15">
        <v>26.779900000000001</v>
      </c>
      <c r="BO15">
        <v>21.25</v>
      </c>
    </row>
    <row r="16" spans="1:67">
      <c r="A16" t="s">
        <v>245</v>
      </c>
      <c r="G16" t="s">
        <v>58</v>
      </c>
      <c r="H16" s="74">
        <v>468.28</v>
      </c>
      <c r="I16" s="47">
        <v>275.15999999999997</v>
      </c>
      <c r="J16" s="47">
        <v>516.5</v>
      </c>
      <c r="K16" s="47">
        <v>161.46</v>
      </c>
      <c r="L16" s="47">
        <v>10.620000000000001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164.41</v>
      </c>
      <c r="Y16">
        <v>90.78</v>
      </c>
      <c r="Z16">
        <v>48.28</v>
      </c>
      <c r="AA16">
        <v>24.07</v>
      </c>
      <c r="AB16">
        <v>0</v>
      </c>
      <c r="AC16">
        <v>11.72</v>
      </c>
      <c r="AD16">
        <v>48.28</v>
      </c>
      <c r="AE16">
        <v>84.19</v>
      </c>
      <c r="AF16">
        <v>8.69</v>
      </c>
      <c r="AG16">
        <v>0</v>
      </c>
      <c r="AH16">
        <v>241.42</v>
      </c>
      <c r="AI16">
        <v>1.93</v>
      </c>
      <c r="AJ16">
        <v>3.86</v>
      </c>
      <c r="AK16">
        <v>38.630000000000003</v>
      </c>
      <c r="AL16">
        <v>97.78</v>
      </c>
      <c r="AM16">
        <v>0</v>
      </c>
      <c r="AN16">
        <v>37.299999999999997</v>
      </c>
      <c r="AO16">
        <v>32.590000000000003</v>
      </c>
      <c r="AP16">
        <v>12.44</v>
      </c>
      <c r="AQ16">
        <v>4.83</v>
      </c>
      <c r="AR16">
        <v>0</v>
      </c>
      <c r="AS16">
        <v>67.599999999999994</v>
      </c>
      <c r="AT16">
        <v>37.299999999999997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37.299999999999997</v>
      </c>
      <c r="BC16">
        <v>24.14</v>
      </c>
      <c r="BD16">
        <v>14.11</v>
      </c>
      <c r="BE16">
        <v>48.28</v>
      </c>
      <c r="BF16">
        <v>0.57999999999999996</v>
      </c>
      <c r="BG16">
        <v>0</v>
      </c>
      <c r="BH16">
        <v>12.44</v>
      </c>
      <c r="BI16">
        <v>24.68</v>
      </c>
      <c r="BJ16">
        <v>0</v>
      </c>
      <c r="BK16">
        <v>96.57</v>
      </c>
      <c r="BL16">
        <v>26.779900000000001</v>
      </c>
      <c r="BM16">
        <v>96.57</v>
      </c>
      <c r="BN16">
        <v>26.779900000000001</v>
      </c>
      <c r="BO16">
        <v>21.25</v>
      </c>
    </row>
    <row r="17" spans="1:67">
      <c r="A17" t="s">
        <v>246</v>
      </c>
      <c r="G17" t="s">
        <v>59</v>
      </c>
      <c r="H17" s="74">
        <v>468.28</v>
      </c>
      <c r="I17" s="47">
        <v>275.15999999999997</v>
      </c>
      <c r="J17" s="47">
        <v>516.5</v>
      </c>
      <c r="K17" s="47">
        <v>161.46</v>
      </c>
      <c r="L17" s="47">
        <v>10.620000000000001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615</v>
      </c>
      <c r="W17">
        <v>0</v>
      </c>
      <c r="X17">
        <v>164.41</v>
      </c>
      <c r="Y17">
        <v>90.78</v>
      </c>
      <c r="Z17">
        <v>48.28</v>
      </c>
      <c r="AA17">
        <v>24.07</v>
      </c>
      <c r="AB17">
        <v>0</v>
      </c>
      <c r="AC17">
        <v>11.72</v>
      </c>
      <c r="AD17">
        <v>48.28</v>
      </c>
      <c r="AE17">
        <v>84.19</v>
      </c>
      <c r="AF17">
        <v>8.69</v>
      </c>
      <c r="AG17">
        <v>0</v>
      </c>
      <c r="AH17">
        <v>241.42</v>
      </c>
      <c r="AI17">
        <v>1.93</v>
      </c>
      <c r="AJ17">
        <v>3.86</v>
      </c>
      <c r="AK17">
        <v>38.630000000000003</v>
      </c>
      <c r="AL17">
        <v>97.78</v>
      </c>
      <c r="AM17">
        <v>0</v>
      </c>
      <c r="AN17">
        <v>37.299999999999997</v>
      </c>
      <c r="AO17">
        <v>32.590000000000003</v>
      </c>
      <c r="AP17">
        <v>12.44</v>
      </c>
      <c r="AQ17">
        <v>4.83</v>
      </c>
      <c r="AR17">
        <v>0</v>
      </c>
      <c r="AS17">
        <v>67.599999999999994</v>
      </c>
      <c r="AT17">
        <v>37.299999999999997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37.299999999999997</v>
      </c>
      <c r="BC17">
        <v>24.14</v>
      </c>
      <c r="BD17">
        <v>14.11</v>
      </c>
      <c r="BE17">
        <v>48.28</v>
      </c>
      <c r="BF17">
        <v>0.57999999999999996</v>
      </c>
      <c r="BG17">
        <v>0</v>
      </c>
      <c r="BH17">
        <v>12.44</v>
      </c>
      <c r="BI17">
        <v>24.68</v>
      </c>
      <c r="BJ17">
        <v>0</v>
      </c>
      <c r="BK17">
        <v>96.57</v>
      </c>
      <c r="BL17">
        <v>26.779900000000001</v>
      </c>
      <c r="BM17">
        <v>96.57</v>
      </c>
      <c r="BN17">
        <v>26.779900000000001</v>
      </c>
      <c r="BO17">
        <v>21.25</v>
      </c>
    </row>
    <row r="18" spans="1:67">
      <c r="A18" t="s">
        <v>247</v>
      </c>
      <c r="G18" t="s">
        <v>60</v>
      </c>
      <c r="H18" s="74">
        <v>468.28</v>
      </c>
      <c r="I18" s="47">
        <v>275.15999999999997</v>
      </c>
      <c r="J18" s="47">
        <v>516.5</v>
      </c>
      <c r="K18" s="47">
        <v>161.46</v>
      </c>
      <c r="L18" s="47">
        <v>10.620000000000001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616</v>
      </c>
      <c r="W18">
        <v>0</v>
      </c>
      <c r="X18">
        <v>164.41</v>
      </c>
      <c r="Y18">
        <v>90.78</v>
      </c>
      <c r="Z18">
        <v>48.28</v>
      </c>
      <c r="AA18">
        <v>24.07</v>
      </c>
      <c r="AB18">
        <v>0</v>
      </c>
      <c r="AC18">
        <v>11.72</v>
      </c>
      <c r="AD18">
        <v>48.28</v>
      </c>
      <c r="AE18">
        <v>84.19</v>
      </c>
      <c r="AF18">
        <v>8.69</v>
      </c>
      <c r="AG18">
        <v>0</v>
      </c>
      <c r="AH18">
        <v>241.42</v>
      </c>
      <c r="AI18">
        <v>1.93</v>
      </c>
      <c r="AJ18">
        <v>3.86</v>
      </c>
      <c r="AK18">
        <v>38.630000000000003</v>
      </c>
      <c r="AL18">
        <v>97.78</v>
      </c>
      <c r="AM18">
        <v>0</v>
      </c>
      <c r="AN18">
        <v>37.299999999999997</v>
      </c>
      <c r="AO18">
        <v>32.590000000000003</v>
      </c>
      <c r="AP18">
        <v>12.44</v>
      </c>
      <c r="AQ18">
        <v>4.83</v>
      </c>
      <c r="AR18">
        <v>0</v>
      </c>
      <c r="AS18">
        <v>67.599999999999994</v>
      </c>
      <c r="AT18">
        <v>37.299999999999997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37.299999999999997</v>
      </c>
      <c r="BC18">
        <v>24.14</v>
      </c>
      <c r="BD18">
        <v>14.11</v>
      </c>
      <c r="BE18">
        <v>48.28</v>
      </c>
      <c r="BF18">
        <v>0.57999999999999996</v>
      </c>
      <c r="BG18">
        <v>0</v>
      </c>
      <c r="BH18">
        <v>12.44</v>
      </c>
      <c r="BI18">
        <v>24.68</v>
      </c>
      <c r="BJ18">
        <v>0</v>
      </c>
      <c r="BK18">
        <v>96.57</v>
      </c>
      <c r="BL18">
        <v>26.779900000000001</v>
      </c>
      <c r="BM18">
        <v>96.57</v>
      </c>
      <c r="BN18">
        <v>26.779900000000001</v>
      </c>
      <c r="BO18">
        <v>21.25</v>
      </c>
    </row>
    <row r="19" spans="1:67">
      <c r="A19" t="s">
        <v>261</v>
      </c>
      <c r="G19" t="s">
        <v>61</v>
      </c>
      <c r="H19" s="74">
        <v>468.22999999999996</v>
      </c>
      <c r="I19" s="47">
        <v>275.15999999999997</v>
      </c>
      <c r="J19" s="47">
        <v>520.17999999999995</v>
      </c>
      <c r="K19" s="47">
        <v>161.46</v>
      </c>
      <c r="L19" s="47">
        <v>10.620000000000001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164.41</v>
      </c>
      <c r="Y19">
        <v>90.78</v>
      </c>
      <c r="Z19">
        <v>48.28</v>
      </c>
      <c r="AA19">
        <v>24.07</v>
      </c>
      <c r="AB19">
        <v>0</v>
      </c>
      <c r="AC19">
        <v>11.72</v>
      </c>
      <c r="AD19">
        <v>48.28</v>
      </c>
      <c r="AE19">
        <v>84.19</v>
      </c>
      <c r="AF19">
        <v>8.69</v>
      </c>
      <c r="AG19">
        <v>0</v>
      </c>
      <c r="AH19">
        <v>241.42</v>
      </c>
      <c r="AI19">
        <v>1.93</v>
      </c>
      <c r="AJ19">
        <v>3.86</v>
      </c>
      <c r="AK19">
        <v>38.630000000000003</v>
      </c>
      <c r="AL19">
        <v>97.78</v>
      </c>
      <c r="AM19">
        <v>0</v>
      </c>
      <c r="AN19">
        <v>37.299999999999997</v>
      </c>
      <c r="AO19">
        <v>32.590000000000003</v>
      </c>
      <c r="AP19">
        <v>12.44</v>
      </c>
      <c r="AQ19">
        <v>4.83</v>
      </c>
      <c r="AR19">
        <v>0</v>
      </c>
      <c r="AS19">
        <v>67.599999999999994</v>
      </c>
      <c r="AT19">
        <v>37.299999999999997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37.299999999999997</v>
      </c>
      <c r="BC19">
        <v>24.14</v>
      </c>
      <c r="BD19">
        <v>17.79</v>
      </c>
      <c r="BE19">
        <v>48.28</v>
      </c>
      <c r="BF19">
        <v>0.53</v>
      </c>
      <c r="BG19">
        <v>0</v>
      </c>
      <c r="BH19">
        <v>12.44</v>
      </c>
      <c r="BI19">
        <v>24.68</v>
      </c>
      <c r="BJ19">
        <v>0</v>
      </c>
      <c r="BK19">
        <v>96.57</v>
      </c>
      <c r="BL19">
        <v>26.779900000000001</v>
      </c>
      <c r="BM19">
        <v>96.57</v>
      </c>
      <c r="BN19">
        <v>26.779900000000001</v>
      </c>
      <c r="BO19">
        <v>21.25</v>
      </c>
    </row>
    <row r="20" spans="1:67">
      <c r="A20" t="s">
        <v>262</v>
      </c>
      <c r="G20" t="s">
        <v>62</v>
      </c>
      <c r="H20" s="74">
        <v>468.22999999999996</v>
      </c>
      <c r="I20" s="47">
        <v>275.15999999999997</v>
      </c>
      <c r="J20" s="47">
        <v>520.17999999999995</v>
      </c>
      <c r="K20" s="47">
        <v>161.46</v>
      </c>
      <c r="L20" s="47">
        <v>10.620000000000001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164.41</v>
      </c>
      <c r="Y20">
        <v>90.78</v>
      </c>
      <c r="Z20">
        <v>48.28</v>
      </c>
      <c r="AA20">
        <v>24.07</v>
      </c>
      <c r="AB20">
        <v>0</v>
      </c>
      <c r="AC20">
        <v>11.72</v>
      </c>
      <c r="AD20">
        <v>48.28</v>
      </c>
      <c r="AE20">
        <v>84.19</v>
      </c>
      <c r="AF20">
        <v>8.69</v>
      </c>
      <c r="AG20">
        <v>0</v>
      </c>
      <c r="AH20">
        <v>241.42</v>
      </c>
      <c r="AI20">
        <v>1.93</v>
      </c>
      <c r="AJ20">
        <v>3.86</v>
      </c>
      <c r="AK20">
        <v>38.630000000000003</v>
      </c>
      <c r="AL20">
        <v>97.78</v>
      </c>
      <c r="AM20">
        <v>0</v>
      </c>
      <c r="AN20">
        <v>37.299999999999997</v>
      </c>
      <c r="AO20">
        <v>32.590000000000003</v>
      </c>
      <c r="AP20">
        <v>12.44</v>
      </c>
      <c r="AQ20">
        <v>4.83</v>
      </c>
      <c r="AR20">
        <v>0</v>
      </c>
      <c r="AS20">
        <v>67.599999999999994</v>
      </c>
      <c r="AT20">
        <v>37.299999999999997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37.299999999999997</v>
      </c>
      <c r="BC20">
        <v>24.14</v>
      </c>
      <c r="BD20">
        <v>17.79</v>
      </c>
      <c r="BE20">
        <v>48.28</v>
      </c>
      <c r="BF20">
        <v>0.53</v>
      </c>
      <c r="BG20">
        <v>0</v>
      </c>
      <c r="BH20">
        <v>12.44</v>
      </c>
      <c r="BI20">
        <v>24.68</v>
      </c>
      <c r="BJ20">
        <v>0</v>
      </c>
      <c r="BK20">
        <v>96.57</v>
      </c>
      <c r="BL20">
        <v>26.779900000000001</v>
      </c>
      <c r="BM20">
        <v>96.57</v>
      </c>
      <c r="BN20">
        <v>26.779900000000001</v>
      </c>
      <c r="BO20">
        <v>21.25</v>
      </c>
    </row>
    <row r="21" spans="1:67">
      <c r="A21" t="s">
        <v>248</v>
      </c>
      <c r="G21" t="s">
        <v>63</v>
      </c>
      <c r="H21" s="74">
        <v>468.22999999999996</v>
      </c>
      <c r="I21" s="47">
        <v>275.15999999999997</v>
      </c>
      <c r="J21" s="47">
        <v>520.17999999999995</v>
      </c>
      <c r="K21" s="47">
        <v>161.46</v>
      </c>
      <c r="L21" s="47">
        <v>10.620000000000001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164.41</v>
      </c>
      <c r="Y21">
        <v>90.78</v>
      </c>
      <c r="Z21">
        <v>48.28</v>
      </c>
      <c r="AA21">
        <v>24.07</v>
      </c>
      <c r="AB21">
        <v>0</v>
      </c>
      <c r="AC21">
        <v>11.72</v>
      </c>
      <c r="AD21">
        <v>48.28</v>
      </c>
      <c r="AE21">
        <v>84.19</v>
      </c>
      <c r="AF21">
        <v>8.69</v>
      </c>
      <c r="AG21">
        <v>0</v>
      </c>
      <c r="AH21">
        <v>241.42</v>
      </c>
      <c r="AI21">
        <v>1.93</v>
      </c>
      <c r="AJ21">
        <v>3.86</v>
      </c>
      <c r="AK21">
        <v>38.630000000000003</v>
      </c>
      <c r="AL21">
        <v>97.78</v>
      </c>
      <c r="AM21">
        <v>0</v>
      </c>
      <c r="AN21">
        <v>37.299999999999997</v>
      </c>
      <c r="AO21">
        <v>32.590000000000003</v>
      </c>
      <c r="AP21">
        <v>12.44</v>
      </c>
      <c r="AQ21">
        <v>4.83</v>
      </c>
      <c r="AR21">
        <v>0</v>
      </c>
      <c r="AS21">
        <v>67.599999999999994</v>
      </c>
      <c r="AT21">
        <v>37.299999999999997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37.299999999999997</v>
      </c>
      <c r="BC21">
        <v>24.14</v>
      </c>
      <c r="BD21">
        <v>17.79</v>
      </c>
      <c r="BE21">
        <v>48.28</v>
      </c>
      <c r="BF21">
        <v>0.53</v>
      </c>
      <c r="BG21">
        <v>0</v>
      </c>
      <c r="BH21">
        <v>12.44</v>
      </c>
      <c r="BI21">
        <v>24.68</v>
      </c>
      <c r="BJ21">
        <v>0</v>
      </c>
      <c r="BK21">
        <v>96.57</v>
      </c>
      <c r="BL21">
        <v>26.779900000000001</v>
      </c>
      <c r="BM21">
        <v>96.57</v>
      </c>
      <c r="BN21">
        <v>26.779900000000001</v>
      </c>
      <c r="BO21">
        <v>21.25</v>
      </c>
    </row>
    <row r="22" spans="1:67">
      <c r="A22" t="s">
        <v>249</v>
      </c>
      <c r="G22" t="s">
        <v>64</v>
      </c>
      <c r="H22" s="74">
        <v>468.22999999999996</v>
      </c>
      <c r="I22" s="47">
        <v>275.15999999999997</v>
      </c>
      <c r="J22" s="47">
        <v>520.17999999999995</v>
      </c>
      <c r="K22" s="47">
        <v>161.46</v>
      </c>
      <c r="L22" s="47">
        <v>10.620000000000001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164.41</v>
      </c>
      <c r="Y22">
        <v>90.78</v>
      </c>
      <c r="Z22">
        <v>48.28</v>
      </c>
      <c r="AA22">
        <v>24.07</v>
      </c>
      <c r="AB22">
        <v>0</v>
      </c>
      <c r="AC22">
        <v>11.72</v>
      </c>
      <c r="AD22">
        <v>48.28</v>
      </c>
      <c r="AE22">
        <v>84.19</v>
      </c>
      <c r="AF22">
        <v>8.69</v>
      </c>
      <c r="AG22">
        <v>0</v>
      </c>
      <c r="AH22">
        <v>241.42</v>
      </c>
      <c r="AI22">
        <v>1.93</v>
      </c>
      <c r="AJ22">
        <v>3.86</v>
      </c>
      <c r="AK22">
        <v>38.630000000000003</v>
      </c>
      <c r="AL22">
        <v>97.78</v>
      </c>
      <c r="AM22">
        <v>0</v>
      </c>
      <c r="AN22">
        <v>37.299999999999997</v>
      </c>
      <c r="AO22">
        <v>32.590000000000003</v>
      </c>
      <c r="AP22">
        <v>12.44</v>
      </c>
      <c r="AQ22">
        <v>4.83</v>
      </c>
      <c r="AR22">
        <v>0</v>
      </c>
      <c r="AS22">
        <v>67.599999999999994</v>
      </c>
      <c r="AT22">
        <v>37.299999999999997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37.299999999999997</v>
      </c>
      <c r="BC22">
        <v>24.14</v>
      </c>
      <c r="BD22">
        <v>17.79</v>
      </c>
      <c r="BE22">
        <v>48.28</v>
      </c>
      <c r="BF22">
        <v>0.53</v>
      </c>
      <c r="BG22">
        <v>0</v>
      </c>
      <c r="BH22">
        <v>12.44</v>
      </c>
      <c r="BI22">
        <v>24.68</v>
      </c>
      <c r="BJ22">
        <v>0</v>
      </c>
      <c r="BK22">
        <v>96.57</v>
      </c>
      <c r="BL22">
        <v>26.779900000000001</v>
      </c>
      <c r="BM22">
        <v>96.57</v>
      </c>
      <c r="BN22">
        <v>26.779900000000001</v>
      </c>
      <c r="BO22">
        <v>21.25</v>
      </c>
    </row>
    <row r="23" spans="1:67">
      <c r="A23" t="s">
        <v>250</v>
      </c>
      <c r="G23" t="s">
        <v>65</v>
      </c>
      <c r="H23" s="74">
        <v>468.22999999999996</v>
      </c>
      <c r="I23" s="47">
        <v>231.7</v>
      </c>
      <c r="J23" s="47">
        <v>520.17999999999995</v>
      </c>
      <c r="K23" s="47">
        <v>161.46</v>
      </c>
      <c r="L23" s="47">
        <v>10.620000000000001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164.41</v>
      </c>
      <c r="Y23">
        <v>90.78</v>
      </c>
      <c r="Z23">
        <v>48.28</v>
      </c>
      <c r="AA23">
        <v>24.07</v>
      </c>
      <c r="AB23">
        <v>0</v>
      </c>
      <c r="AC23">
        <v>11.72</v>
      </c>
      <c r="AD23">
        <v>48.28</v>
      </c>
      <c r="AE23">
        <v>84.19</v>
      </c>
      <c r="AF23">
        <v>8.69</v>
      </c>
      <c r="AG23">
        <v>0</v>
      </c>
      <c r="AH23">
        <v>241.42</v>
      </c>
      <c r="AI23">
        <v>1.93</v>
      </c>
      <c r="AJ23">
        <v>3.86</v>
      </c>
      <c r="AK23">
        <v>38.630000000000003</v>
      </c>
      <c r="AL23">
        <v>97.78</v>
      </c>
      <c r="AM23">
        <v>0</v>
      </c>
      <c r="AN23">
        <v>37.299999999999997</v>
      </c>
      <c r="AO23">
        <v>32.590000000000003</v>
      </c>
      <c r="AP23">
        <v>12.44</v>
      </c>
      <c r="AQ23">
        <v>4.83</v>
      </c>
      <c r="AR23">
        <v>0</v>
      </c>
      <c r="AS23">
        <v>24.14</v>
      </c>
      <c r="AT23">
        <v>37.299999999999997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37.299999999999997</v>
      </c>
      <c r="BC23">
        <v>24.14</v>
      </c>
      <c r="BD23">
        <v>17.79</v>
      </c>
      <c r="BE23">
        <v>48.28</v>
      </c>
      <c r="BF23">
        <v>0.53</v>
      </c>
      <c r="BG23">
        <v>0</v>
      </c>
      <c r="BH23">
        <v>12.44</v>
      </c>
      <c r="BI23">
        <v>24.68</v>
      </c>
      <c r="BJ23">
        <v>0</v>
      </c>
      <c r="BK23">
        <v>96.57</v>
      </c>
      <c r="BL23">
        <v>26.779900000000001</v>
      </c>
      <c r="BM23">
        <v>96.57</v>
      </c>
      <c r="BN23">
        <v>26.779900000000001</v>
      </c>
      <c r="BO23">
        <v>21.25</v>
      </c>
    </row>
    <row r="24" spans="1:67">
      <c r="A24" t="s">
        <v>251</v>
      </c>
      <c r="G24" t="s">
        <v>66</v>
      </c>
      <c r="H24" s="74">
        <v>468.22999999999996</v>
      </c>
      <c r="I24" s="47">
        <v>231.7</v>
      </c>
      <c r="J24" s="47">
        <v>520.17999999999995</v>
      </c>
      <c r="K24" s="47">
        <v>161.46</v>
      </c>
      <c r="L24" s="47">
        <v>10.620000000000001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164.41</v>
      </c>
      <c r="Y24">
        <v>90.78</v>
      </c>
      <c r="Z24">
        <v>48.28</v>
      </c>
      <c r="AA24">
        <v>24.07</v>
      </c>
      <c r="AB24">
        <v>0</v>
      </c>
      <c r="AC24">
        <v>11.72</v>
      </c>
      <c r="AD24">
        <v>48.28</v>
      </c>
      <c r="AE24">
        <v>84.19</v>
      </c>
      <c r="AF24">
        <v>8.69</v>
      </c>
      <c r="AG24">
        <v>0</v>
      </c>
      <c r="AH24">
        <v>241.42</v>
      </c>
      <c r="AI24">
        <v>1.93</v>
      </c>
      <c r="AJ24">
        <v>3.86</v>
      </c>
      <c r="AK24">
        <v>38.630000000000003</v>
      </c>
      <c r="AL24">
        <v>97.78</v>
      </c>
      <c r="AM24">
        <v>0</v>
      </c>
      <c r="AN24">
        <v>37.299999999999997</v>
      </c>
      <c r="AO24">
        <v>32.590000000000003</v>
      </c>
      <c r="AP24">
        <v>12.44</v>
      </c>
      <c r="AQ24">
        <v>4.83</v>
      </c>
      <c r="AR24">
        <v>0</v>
      </c>
      <c r="AS24">
        <v>24.14</v>
      </c>
      <c r="AT24">
        <v>37.299999999999997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37.299999999999997</v>
      </c>
      <c r="BC24">
        <v>24.14</v>
      </c>
      <c r="BD24">
        <v>17.79</v>
      </c>
      <c r="BE24">
        <v>48.28</v>
      </c>
      <c r="BF24">
        <v>0.53</v>
      </c>
      <c r="BG24">
        <v>0</v>
      </c>
      <c r="BH24">
        <v>12.44</v>
      </c>
      <c r="BI24">
        <v>24.68</v>
      </c>
      <c r="BJ24">
        <v>0</v>
      </c>
      <c r="BK24">
        <v>96.57</v>
      </c>
      <c r="BL24">
        <v>26.779900000000001</v>
      </c>
      <c r="BM24">
        <v>96.57</v>
      </c>
      <c r="BN24">
        <v>26.779900000000001</v>
      </c>
      <c r="BO24">
        <v>21.25</v>
      </c>
    </row>
    <row r="25" spans="1:67">
      <c r="A25" t="s">
        <v>252</v>
      </c>
      <c r="G25" t="s">
        <v>67</v>
      </c>
      <c r="H25" s="74">
        <v>468.22999999999996</v>
      </c>
      <c r="I25" s="47">
        <v>231.7</v>
      </c>
      <c r="J25" s="47">
        <v>520.17999999999995</v>
      </c>
      <c r="K25" s="47">
        <v>161.46</v>
      </c>
      <c r="L25" s="47">
        <v>10.620000000000001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164.41</v>
      </c>
      <c r="Y25">
        <v>90.78</v>
      </c>
      <c r="Z25">
        <v>48.28</v>
      </c>
      <c r="AA25">
        <v>24.07</v>
      </c>
      <c r="AB25">
        <v>0</v>
      </c>
      <c r="AC25">
        <v>11.72</v>
      </c>
      <c r="AD25">
        <v>48.28</v>
      </c>
      <c r="AE25">
        <v>84.19</v>
      </c>
      <c r="AF25">
        <v>8.69</v>
      </c>
      <c r="AG25">
        <v>0</v>
      </c>
      <c r="AH25">
        <v>241.42</v>
      </c>
      <c r="AI25">
        <v>1.93</v>
      </c>
      <c r="AJ25">
        <v>3.86</v>
      </c>
      <c r="AK25">
        <v>38.630000000000003</v>
      </c>
      <c r="AL25">
        <v>97.78</v>
      </c>
      <c r="AM25">
        <v>0</v>
      </c>
      <c r="AN25">
        <v>37.299999999999997</v>
      </c>
      <c r="AO25">
        <v>32.590000000000003</v>
      </c>
      <c r="AP25">
        <v>12.44</v>
      </c>
      <c r="AQ25">
        <v>4.83</v>
      </c>
      <c r="AR25">
        <v>0</v>
      </c>
      <c r="AS25">
        <v>24.14</v>
      </c>
      <c r="AT25">
        <v>37.299999999999997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37.299999999999997</v>
      </c>
      <c r="BC25">
        <v>24.14</v>
      </c>
      <c r="BD25">
        <v>17.79</v>
      </c>
      <c r="BE25">
        <v>48.28</v>
      </c>
      <c r="BF25">
        <v>0.53</v>
      </c>
      <c r="BG25">
        <v>0</v>
      </c>
      <c r="BH25">
        <v>12.44</v>
      </c>
      <c r="BI25">
        <v>24.68</v>
      </c>
      <c r="BJ25">
        <v>0</v>
      </c>
      <c r="BK25">
        <v>96.57</v>
      </c>
      <c r="BL25">
        <v>26.779900000000001</v>
      </c>
      <c r="BM25">
        <v>96.57</v>
      </c>
      <c r="BN25">
        <v>26.779900000000001</v>
      </c>
      <c r="BO25">
        <v>21.25</v>
      </c>
    </row>
    <row r="26" spans="1:67">
      <c r="A26" t="s">
        <v>253</v>
      </c>
      <c r="G26" t="s">
        <v>68</v>
      </c>
      <c r="H26" s="74">
        <v>467.27</v>
      </c>
      <c r="I26" s="47">
        <v>231.7</v>
      </c>
      <c r="J26" s="47">
        <v>520.17999999999995</v>
      </c>
      <c r="K26" s="47">
        <v>161.46</v>
      </c>
      <c r="L26" s="47">
        <v>10.620000000000001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164.41</v>
      </c>
      <c r="Y26">
        <v>90.78</v>
      </c>
      <c r="Z26">
        <v>48.28</v>
      </c>
      <c r="AA26">
        <v>24.07</v>
      </c>
      <c r="AB26">
        <v>0</v>
      </c>
      <c r="AC26">
        <v>11.72</v>
      </c>
      <c r="AD26">
        <v>48.28</v>
      </c>
      <c r="AE26">
        <v>84.19</v>
      </c>
      <c r="AF26">
        <v>7.73</v>
      </c>
      <c r="AG26">
        <v>0</v>
      </c>
      <c r="AH26">
        <v>241.42</v>
      </c>
      <c r="AI26">
        <v>1.93</v>
      </c>
      <c r="AJ26">
        <v>3.86</v>
      </c>
      <c r="AK26">
        <v>38.630000000000003</v>
      </c>
      <c r="AL26">
        <v>97.78</v>
      </c>
      <c r="AM26">
        <v>0</v>
      </c>
      <c r="AN26">
        <v>37.299999999999997</v>
      </c>
      <c r="AO26">
        <v>32.590000000000003</v>
      </c>
      <c r="AP26">
        <v>12.44</v>
      </c>
      <c r="AQ26">
        <v>4.83</v>
      </c>
      <c r="AR26">
        <v>0</v>
      </c>
      <c r="AS26">
        <v>24.14</v>
      </c>
      <c r="AT26">
        <v>37.299999999999997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37.299999999999997</v>
      </c>
      <c r="BC26">
        <v>24.14</v>
      </c>
      <c r="BD26">
        <v>17.79</v>
      </c>
      <c r="BE26">
        <v>48.28</v>
      </c>
      <c r="BF26">
        <v>0.53</v>
      </c>
      <c r="BG26">
        <v>0</v>
      </c>
      <c r="BH26">
        <v>12.44</v>
      </c>
      <c r="BI26">
        <v>24.68</v>
      </c>
      <c r="BJ26">
        <v>0</v>
      </c>
      <c r="BK26">
        <v>96.57</v>
      </c>
      <c r="BL26">
        <v>26.779900000000001</v>
      </c>
      <c r="BM26">
        <v>96.57</v>
      </c>
      <c r="BN26">
        <v>26.779900000000001</v>
      </c>
      <c r="BO26">
        <v>21.25</v>
      </c>
    </row>
    <row r="27" spans="1:67">
      <c r="A27" t="s">
        <v>254</v>
      </c>
      <c r="G27" t="s">
        <v>69</v>
      </c>
      <c r="H27" s="74">
        <v>369.59</v>
      </c>
      <c r="I27" s="47">
        <v>199.11</v>
      </c>
      <c r="J27" s="47">
        <v>519.72</v>
      </c>
      <c r="K27" s="47">
        <v>161.46</v>
      </c>
      <c r="L27" s="47">
        <v>10.620000000000001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164.41</v>
      </c>
      <c r="Y27">
        <v>90.78</v>
      </c>
      <c r="Z27">
        <v>48.28</v>
      </c>
      <c r="AA27">
        <v>24.07</v>
      </c>
      <c r="AB27">
        <v>0</v>
      </c>
      <c r="AC27">
        <v>11.72</v>
      </c>
      <c r="AD27">
        <v>48.28</v>
      </c>
      <c r="AE27">
        <v>84.19</v>
      </c>
      <c r="AF27">
        <v>7.73</v>
      </c>
      <c r="AG27">
        <v>0</v>
      </c>
      <c r="AH27">
        <v>241.42</v>
      </c>
      <c r="AI27">
        <v>1.93</v>
      </c>
      <c r="AJ27">
        <v>3.86</v>
      </c>
      <c r="AK27">
        <v>38.630000000000003</v>
      </c>
      <c r="AL27">
        <v>0</v>
      </c>
      <c r="AM27">
        <v>0</v>
      </c>
      <c r="AN27">
        <v>37.299999999999997</v>
      </c>
      <c r="AO27">
        <v>0</v>
      </c>
      <c r="AP27">
        <v>12.44</v>
      </c>
      <c r="AQ27">
        <v>4.83</v>
      </c>
      <c r="AR27">
        <v>0</v>
      </c>
      <c r="AS27">
        <v>24.14</v>
      </c>
      <c r="AT27">
        <v>37.299999999999997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37.299999999999997</v>
      </c>
      <c r="BC27">
        <v>24.14</v>
      </c>
      <c r="BD27">
        <v>17.329999999999998</v>
      </c>
      <c r="BE27">
        <v>48.28</v>
      </c>
      <c r="BF27">
        <v>0.63</v>
      </c>
      <c r="BG27">
        <v>0</v>
      </c>
      <c r="BH27">
        <v>12.44</v>
      </c>
      <c r="BI27">
        <v>24.68</v>
      </c>
      <c r="BJ27">
        <v>0</v>
      </c>
      <c r="BK27">
        <v>96.57</v>
      </c>
      <c r="BL27">
        <v>26.779900000000001</v>
      </c>
      <c r="BM27">
        <v>96.57</v>
      </c>
      <c r="BN27">
        <v>26.779900000000001</v>
      </c>
      <c r="BO27">
        <v>21.25</v>
      </c>
    </row>
    <row r="28" spans="1:67">
      <c r="A28" t="s">
        <v>255</v>
      </c>
      <c r="G28" t="s">
        <v>70</v>
      </c>
      <c r="H28" s="74">
        <v>369.59</v>
      </c>
      <c r="I28" s="47">
        <v>199.11</v>
      </c>
      <c r="J28" s="47">
        <v>519.72</v>
      </c>
      <c r="K28" s="47">
        <v>161.46</v>
      </c>
      <c r="L28" s="47">
        <v>10.620000000000001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164.41</v>
      </c>
      <c r="Y28">
        <v>90.78</v>
      </c>
      <c r="Z28">
        <v>48.28</v>
      </c>
      <c r="AA28">
        <v>24.07</v>
      </c>
      <c r="AB28">
        <v>0</v>
      </c>
      <c r="AC28">
        <v>11.72</v>
      </c>
      <c r="AD28">
        <v>48.28</v>
      </c>
      <c r="AE28">
        <v>84.19</v>
      </c>
      <c r="AF28">
        <v>7.73</v>
      </c>
      <c r="AG28">
        <v>0</v>
      </c>
      <c r="AH28">
        <v>241.42</v>
      </c>
      <c r="AI28">
        <v>1.93</v>
      </c>
      <c r="AJ28">
        <v>3.86</v>
      </c>
      <c r="AK28">
        <v>38.630000000000003</v>
      </c>
      <c r="AL28">
        <v>0</v>
      </c>
      <c r="AM28">
        <v>0</v>
      </c>
      <c r="AN28">
        <v>37.299999999999997</v>
      </c>
      <c r="AO28">
        <v>0</v>
      </c>
      <c r="AP28">
        <v>12.44</v>
      </c>
      <c r="AQ28">
        <v>4.83</v>
      </c>
      <c r="AR28">
        <v>0</v>
      </c>
      <c r="AS28">
        <v>24.14</v>
      </c>
      <c r="AT28">
        <v>37.299999999999997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37.299999999999997</v>
      </c>
      <c r="BC28">
        <v>24.14</v>
      </c>
      <c r="BD28">
        <v>17.329999999999998</v>
      </c>
      <c r="BE28">
        <v>48.28</v>
      </c>
      <c r="BF28">
        <v>0.63</v>
      </c>
      <c r="BG28">
        <v>0</v>
      </c>
      <c r="BH28">
        <v>12.44</v>
      </c>
      <c r="BI28">
        <v>24.68</v>
      </c>
      <c r="BJ28">
        <v>0</v>
      </c>
      <c r="BK28">
        <v>96.57</v>
      </c>
      <c r="BL28">
        <v>26.779900000000001</v>
      </c>
      <c r="BM28">
        <v>96.57</v>
      </c>
      <c r="BN28">
        <v>26.779900000000001</v>
      </c>
      <c r="BO28">
        <v>21.25</v>
      </c>
    </row>
    <row r="29" spans="1:67">
      <c r="A29" t="s">
        <v>263</v>
      </c>
      <c r="G29" t="s">
        <v>71</v>
      </c>
      <c r="H29" s="74">
        <v>369.59</v>
      </c>
      <c r="I29" s="47">
        <v>199.11</v>
      </c>
      <c r="J29" s="47">
        <v>519.72</v>
      </c>
      <c r="K29" s="47">
        <v>161.46</v>
      </c>
      <c r="L29" s="47">
        <v>10.700000000000001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164.41</v>
      </c>
      <c r="Y29">
        <v>90.78</v>
      </c>
      <c r="Z29">
        <v>48.28</v>
      </c>
      <c r="AA29">
        <v>24.07</v>
      </c>
      <c r="AB29">
        <v>0</v>
      </c>
      <c r="AC29">
        <v>11.72</v>
      </c>
      <c r="AD29">
        <v>48.28</v>
      </c>
      <c r="AE29">
        <v>84.19</v>
      </c>
      <c r="AF29">
        <v>7.73</v>
      </c>
      <c r="AG29">
        <v>0</v>
      </c>
      <c r="AH29">
        <v>241.42</v>
      </c>
      <c r="AI29">
        <v>1.93</v>
      </c>
      <c r="AJ29">
        <v>3.86</v>
      </c>
      <c r="AK29">
        <v>38.630000000000003</v>
      </c>
      <c r="AL29">
        <v>0</v>
      </c>
      <c r="AM29">
        <v>0</v>
      </c>
      <c r="AN29">
        <v>37.299999999999997</v>
      </c>
      <c r="AO29">
        <v>0</v>
      </c>
      <c r="AP29">
        <v>12.44</v>
      </c>
      <c r="AQ29">
        <v>4.83</v>
      </c>
      <c r="AR29">
        <v>0</v>
      </c>
      <c r="AS29">
        <v>24.14</v>
      </c>
      <c r="AT29">
        <v>37.299999999999997</v>
      </c>
      <c r="AU29">
        <v>0.08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37.299999999999997</v>
      </c>
      <c r="BC29">
        <v>24.14</v>
      </c>
      <c r="BD29">
        <v>17.329999999999998</v>
      </c>
      <c r="BE29">
        <v>48.28</v>
      </c>
      <c r="BF29">
        <v>0.63</v>
      </c>
      <c r="BG29">
        <v>0</v>
      </c>
      <c r="BH29">
        <v>12.44</v>
      </c>
      <c r="BI29">
        <v>24.68</v>
      </c>
      <c r="BJ29">
        <v>0</v>
      </c>
      <c r="BK29">
        <v>96.57</v>
      </c>
      <c r="BL29">
        <v>26.779900000000001</v>
      </c>
      <c r="BM29">
        <v>96.57</v>
      </c>
      <c r="BN29">
        <v>26.779900000000001</v>
      </c>
      <c r="BO29">
        <v>21.25</v>
      </c>
    </row>
    <row r="30" spans="1:67">
      <c r="A30" t="s">
        <v>264</v>
      </c>
      <c r="G30" t="s">
        <v>72</v>
      </c>
      <c r="H30" s="74">
        <v>369.59</v>
      </c>
      <c r="I30" s="47">
        <v>199.11</v>
      </c>
      <c r="J30" s="47">
        <v>519.72</v>
      </c>
      <c r="K30" s="47">
        <v>161.46</v>
      </c>
      <c r="L30" s="47">
        <v>11.280000000000001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164.41</v>
      </c>
      <c r="Y30">
        <v>90.78</v>
      </c>
      <c r="Z30">
        <v>48.28</v>
      </c>
      <c r="AA30">
        <v>24.07</v>
      </c>
      <c r="AB30">
        <v>0</v>
      </c>
      <c r="AC30">
        <v>11.72</v>
      </c>
      <c r="AD30">
        <v>48.28</v>
      </c>
      <c r="AE30">
        <v>84.19</v>
      </c>
      <c r="AF30">
        <v>7.73</v>
      </c>
      <c r="AG30">
        <v>0</v>
      </c>
      <c r="AH30">
        <v>241.42</v>
      </c>
      <c r="AI30">
        <v>1.93</v>
      </c>
      <c r="AJ30">
        <v>3.86</v>
      </c>
      <c r="AK30">
        <v>38.630000000000003</v>
      </c>
      <c r="AL30">
        <v>0</v>
      </c>
      <c r="AM30">
        <v>0</v>
      </c>
      <c r="AN30">
        <v>37.299999999999997</v>
      </c>
      <c r="AO30">
        <v>0</v>
      </c>
      <c r="AP30">
        <v>12.44</v>
      </c>
      <c r="AQ30">
        <v>4.83</v>
      </c>
      <c r="AR30">
        <v>0</v>
      </c>
      <c r="AS30">
        <v>24.14</v>
      </c>
      <c r="AT30">
        <v>37.299999999999997</v>
      </c>
      <c r="AU30">
        <v>0.66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37.299999999999997</v>
      </c>
      <c r="BC30">
        <v>24.14</v>
      </c>
      <c r="BD30">
        <v>17.329999999999998</v>
      </c>
      <c r="BE30">
        <v>48.28</v>
      </c>
      <c r="BF30">
        <v>0.63</v>
      </c>
      <c r="BG30">
        <v>0</v>
      </c>
      <c r="BH30">
        <v>12.44</v>
      </c>
      <c r="BI30">
        <v>24.68</v>
      </c>
      <c r="BJ30">
        <v>0</v>
      </c>
      <c r="BK30">
        <v>96.57</v>
      </c>
      <c r="BL30">
        <v>26.779900000000001</v>
      </c>
      <c r="BM30">
        <v>96.57</v>
      </c>
      <c r="BN30">
        <v>26.779900000000001</v>
      </c>
      <c r="BO30">
        <v>21.25</v>
      </c>
    </row>
    <row r="31" spans="1:67">
      <c r="A31" t="s">
        <v>274</v>
      </c>
      <c r="G31" t="s">
        <v>73</v>
      </c>
      <c r="H31" s="74">
        <v>369.67999999999995</v>
      </c>
      <c r="I31" s="47">
        <v>199.11</v>
      </c>
      <c r="J31" s="47">
        <v>519.72</v>
      </c>
      <c r="K31" s="47">
        <v>161.46</v>
      </c>
      <c r="L31" s="47">
        <v>11.82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164.41</v>
      </c>
      <c r="Y31">
        <v>90.78</v>
      </c>
      <c r="Z31">
        <v>48.28</v>
      </c>
      <c r="AA31">
        <v>24.07</v>
      </c>
      <c r="AB31">
        <v>0</v>
      </c>
      <c r="AC31">
        <v>11.72</v>
      </c>
      <c r="AD31">
        <v>48.28</v>
      </c>
      <c r="AE31">
        <v>84.19</v>
      </c>
      <c r="AF31">
        <v>7.73</v>
      </c>
      <c r="AG31">
        <v>0</v>
      </c>
      <c r="AH31">
        <v>241.42</v>
      </c>
      <c r="AI31">
        <v>1.93</v>
      </c>
      <c r="AJ31">
        <v>3.86</v>
      </c>
      <c r="AK31">
        <v>38.630000000000003</v>
      </c>
      <c r="AL31">
        <v>0</v>
      </c>
      <c r="AM31">
        <v>0</v>
      </c>
      <c r="AN31">
        <v>37.299999999999997</v>
      </c>
      <c r="AO31">
        <v>0</v>
      </c>
      <c r="AP31">
        <v>12.44</v>
      </c>
      <c r="AQ31">
        <v>4.83</v>
      </c>
      <c r="AR31">
        <v>0</v>
      </c>
      <c r="AS31">
        <v>24.14</v>
      </c>
      <c r="AT31">
        <v>37.299999999999997</v>
      </c>
      <c r="AU31">
        <v>1.2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37.299999999999997</v>
      </c>
      <c r="BC31">
        <v>24.14</v>
      </c>
      <c r="BD31">
        <v>17.329999999999998</v>
      </c>
      <c r="BE31">
        <v>48.28</v>
      </c>
      <c r="BF31">
        <v>0.72</v>
      </c>
      <c r="BG31">
        <v>0</v>
      </c>
      <c r="BH31">
        <v>12.44</v>
      </c>
      <c r="BI31">
        <v>24.68</v>
      </c>
      <c r="BJ31">
        <v>0</v>
      </c>
      <c r="BK31">
        <v>96.57</v>
      </c>
      <c r="BL31">
        <v>26.779900000000001</v>
      </c>
      <c r="BM31">
        <v>96.57</v>
      </c>
      <c r="BN31">
        <v>26.779900000000001</v>
      </c>
      <c r="BO31">
        <v>21.25</v>
      </c>
    </row>
    <row r="32" spans="1:67">
      <c r="A32" t="s">
        <v>275</v>
      </c>
      <c r="G32" t="s">
        <v>74</v>
      </c>
      <c r="H32" s="74">
        <v>369.67999999999995</v>
      </c>
      <c r="I32" s="47">
        <v>199.11</v>
      </c>
      <c r="J32" s="47">
        <v>519.72</v>
      </c>
      <c r="K32" s="47">
        <v>161.46</v>
      </c>
      <c r="L32" s="47">
        <v>12.420000000000002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164.41</v>
      </c>
      <c r="Y32">
        <v>90.78</v>
      </c>
      <c r="Z32">
        <v>48.28</v>
      </c>
      <c r="AA32">
        <v>24.07</v>
      </c>
      <c r="AB32">
        <v>0</v>
      </c>
      <c r="AC32">
        <v>11.72</v>
      </c>
      <c r="AD32">
        <v>48.28</v>
      </c>
      <c r="AE32">
        <v>84.19</v>
      </c>
      <c r="AF32">
        <v>7.73</v>
      </c>
      <c r="AG32">
        <v>0</v>
      </c>
      <c r="AH32">
        <v>241.42</v>
      </c>
      <c r="AI32">
        <v>1.93</v>
      </c>
      <c r="AJ32">
        <v>3.86</v>
      </c>
      <c r="AK32">
        <v>38.630000000000003</v>
      </c>
      <c r="AL32">
        <v>0</v>
      </c>
      <c r="AM32">
        <v>0</v>
      </c>
      <c r="AN32">
        <v>37.299999999999997</v>
      </c>
      <c r="AO32">
        <v>0</v>
      </c>
      <c r="AP32">
        <v>12.44</v>
      </c>
      <c r="AQ32">
        <v>4.83</v>
      </c>
      <c r="AR32">
        <v>0</v>
      </c>
      <c r="AS32">
        <v>24.14</v>
      </c>
      <c r="AT32">
        <v>37.299999999999997</v>
      </c>
      <c r="AU32">
        <v>1.8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37.299999999999997</v>
      </c>
      <c r="BC32">
        <v>24.14</v>
      </c>
      <c r="BD32">
        <v>17.329999999999998</v>
      </c>
      <c r="BE32">
        <v>48.28</v>
      </c>
      <c r="BF32">
        <v>0.72</v>
      </c>
      <c r="BG32">
        <v>0</v>
      </c>
      <c r="BH32">
        <v>12.44</v>
      </c>
      <c r="BI32">
        <v>24.68</v>
      </c>
      <c r="BJ32">
        <v>0</v>
      </c>
      <c r="BK32">
        <v>96.57</v>
      </c>
      <c r="BL32">
        <v>26.779900000000001</v>
      </c>
      <c r="BM32">
        <v>96.57</v>
      </c>
      <c r="BN32">
        <v>26.779900000000001</v>
      </c>
      <c r="BO32">
        <v>21.25</v>
      </c>
    </row>
    <row r="33" spans="1:67">
      <c r="A33" t="s">
        <v>276</v>
      </c>
      <c r="G33" t="s">
        <v>75</v>
      </c>
      <c r="H33" s="74">
        <v>369.67999999999995</v>
      </c>
      <c r="I33" s="47">
        <v>199.11</v>
      </c>
      <c r="J33" s="47">
        <v>519.72</v>
      </c>
      <c r="K33" s="47">
        <v>161.46</v>
      </c>
      <c r="L33" s="47">
        <v>12.920000000000002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164.41</v>
      </c>
      <c r="Y33">
        <v>90.78</v>
      </c>
      <c r="Z33">
        <v>48.28</v>
      </c>
      <c r="AA33">
        <v>24.07</v>
      </c>
      <c r="AB33">
        <v>0</v>
      </c>
      <c r="AC33">
        <v>11.72</v>
      </c>
      <c r="AD33">
        <v>48.28</v>
      </c>
      <c r="AE33">
        <v>84.19</v>
      </c>
      <c r="AF33">
        <v>7.73</v>
      </c>
      <c r="AG33">
        <v>0</v>
      </c>
      <c r="AH33">
        <v>241.42</v>
      </c>
      <c r="AI33">
        <v>1.93</v>
      </c>
      <c r="AJ33">
        <v>3.86</v>
      </c>
      <c r="AK33">
        <v>38.630000000000003</v>
      </c>
      <c r="AL33">
        <v>0</v>
      </c>
      <c r="AM33">
        <v>0</v>
      </c>
      <c r="AN33">
        <v>37.299999999999997</v>
      </c>
      <c r="AO33">
        <v>0</v>
      </c>
      <c r="AP33">
        <v>12.44</v>
      </c>
      <c r="AQ33">
        <v>4.83</v>
      </c>
      <c r="AR33">
        <v>0</v>
      </c>
      <c r="AS33">
        <v>24.14</v>
      </c>
      <c r="AT33">
        <v>37.299999999999997</v>
      </c>
      <c r="AU33">
        <v>2.2999999999999998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37.299999999999997</v>
      </c>
      <c r="BC33">
        <v>24.14</v>
      </c>
      <c r="BD33">
        <v>17.329999999999998</v>
      </c>
      <c r="BE33">
        <v>48.28</v>
      </c>
      <c r="BF33">
        <v>0.72</v>
      </c>
      <c r="BG33">
        <v>0</v>
      </c>
      <c r="BH33">
        <v>12.44</v>
      </c>
      <c r="BI33">
        <v>24.68</v>
      </c>
      <c r="BJ33">
        <v>0</v>
      </c>
      <c r="BK33">
        <v>96.57</v>
      </c>
      <c r="BL33">
        <v>26.779900000000001</v>
      </c>
      <c r="BM33">
        <v>96.57</v>
      </c>
      <c r="BN33">
        <v>26.779900000000001</v>
      </c>
      <c r="BO33">
        <v>21.25</v>
      </c>
    </row>
    <row r="34" spans="1:67">
      <c r="A34" t="s">
        <v>277</v>
      </c>
      <c r="G34" t="s">
        <v>76</v>
      </c>
      <c r="H34" s="74">
        <v>369.67999999999995</v>
      </c>
      <c r="I34" s="47">
        <v>199.11</v>
      </c>
      <c r="J34" s="47">
        <v>519.72</v>
      </c>
      <c r="K34" s="47">
        <v>161.46</v>
      </c>
      <c r="L34" s="47">
        <v>13.32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164.41</v>
      </c>
      <c r="Y34">
        <v>90.78</v>
      </c>
      <c r="Z34">
        <v>48.28</v>
      </c>
      <c r="AA34">
        <v>24.07</v>
      </c>
      <c r="AB34">
        <v>0</v>
      </c>
      <c r="AC34">
        <v>11.72</v>
      </c>
      <c r="AD34">
        <v>48.28</v>
      </c>
      <c r="AE34">
        <v>84.19</v>
      </c>
      <c r="AF34">
        <v>7.73</v>
      </c>
      <c r="AG34">
        <v>0</v>
      </c>
      <c r="AH34">
        <v>241.42</v>
      </c>
      <c r="AI34">
        <v>1.93</v>
      </c>
      <c r="AJ34">
        <v>3.86</v>
      </c>
      <c r="AK34">
        <v>38.630000000000003</v>
      </c>
      <c r="AL34">
        <v>0</v>
      </c>
      <c r="AM34">
        <v>0</v>
      </c>
      <c r="AN34">
        <v>37.299999999999997</v>
      </c>
      <c r="AO34">
        <v>0</v>
      </c>
      <c r="AP34">
        <v>12.44</v>
      </c>
      <c r="AQ34">
        <v>4.83</v>
      </c>
      <c r="AR34">
        <v>0</v>
      </c>
      <c r="AS34">
        <v>24.14</v>
      </c>
      <c r="AT34">
        <v>37.299999999999997</v>
      </c>
      <c r="AU34">
        <v>2.7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37.299999999999997</v>
      </c>
      <c r="BC34">
        <v>24.14</v>
      </c>
      <c r="BD34">
        <v>17.329999999999998</v>
      </c>
      <c r="BE34">
        <v>48.28</v>
      </c>
      <c r="BF34">
        <v>0.72</v>
      </c>
      <c r="BG34">
        <v>0</v>
      </c>
      <c r="BH34">
        <v>12.44</v>
      </c>
      <c r="BI34">
        <v>24.68</v>
      </c>
      <c r="BJ34">
        <v>0</v>
      </c>
      <c r="BK34">
        <v>96.57</v>
      </c>
      <c r="BL34">
        <v>26.779900000000001</v>
      </c>
      <c r="BM34">
        <v>96.57</v>
      </c>
      <c r="BN34">
        <v>26.779900000000001</v>
      </c>
      <c r="BO34">
        <v>21.25</v>
      </c>
    </row>
    <row r="35" spans="1:67">
      <c r="A35" t="s">
        <v>279</v>
      </c>
      <c r="G35" t="s">
        <v>77</v>
      </c>
      <c r="H35" s="74">
        <v>370.89</v>
      </c>
      <c r="I35" s="47">
        <v>199.11</v>
      </c>
      <c r="J35" s="47">
        <v>519.72</v>
      </c>
      <c r="K35" s="47">
        <v>161.46</v>
      </c>
      <c r="L35" s="47">
        <v>14.15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164.41</v>
      </c>
      <c r="Y35">
        <v>90.78</v>
      </c>
      <c r="Z35">
        <v>48.28</v>
      </c>
      <c r="AA35">
        <v>24.07</v>
      </c>
      <c r="AB35">
        <v>0</v>
      </c>
      <c r="AC35">
        <v>11.72</v>
      </c>
      <c r="AD35">
        <v>48.28</v>
      </c>
      <c r="AE35">
        <v>84.19</v>
      </c>
      <c r="AF35">
        <v>8.69</v>
      </c>
      <c r="AG35">
        <v>0</v>
      </c>
      <c r="AH35">
        <v>241.42</v>
      </c>
      <c r="AI35">
        <v>1.93</v>
      </c>
      <c r="AJ35">
        <v>3.86</v>
      </c>
      <c r="AK35">
        <v>38.630000000000003</v>
      </c>
      <c r="AL35">
        <v>0</v>
      </c>
      <c r="AM35">
        <v>0</v>
      </c>
      <c r="AN35">
        <v>37.299999999999997</v>
      </c>
      <c r="AO35">
        <v>0</v>
      </c>
      <c r="AP35">
        <v>12.44</v>
      </c>
      <c r="AQ35">
        <v>4.83</v>
      </c>
      <c r="AR35">
        <v>0</v>
      </c>
      <c r="AS35">
        <v>24.14</v>
      </c>
      <c r="AT35">
        <v>37.299999999999997</v>
      </c>
      <c r="AU35">
        <v>3.53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37.299999999999997</v>
      </c>
      <c r="BC35">
        <v>24.14</v>
      </c>
      <c r="BD35">
        <v>17.329999999999998</v>
      </c>
      <c r="BE35">
        <v>48.28</v>
      </c>
      <c r="BF35">
        <v>0.97</v>
      </c>
      <c r="BG35">
        <v>0</v>
      </c>
      <c r="BH35">
        <v>12.44</v>
      </c>
      <c r="BI35">
        <v>24.68</v>
      </c>
      <c r="BJ35">
        <v>0</v>
      </c>
      <c r="BK35">
        <v>96.57</v>
      </c>
      <c r="BL35">
        <v>26.779900000000001</v>
      </c>
      <c r="BM35">
        <v>96.57</v>
      </c>
      <c r="BN35">
        <v>26.779900000000001</v>
      </c>
      <c r="BO35">
        <v>21.25</v>
      </c>
    </row>
    <row r="36" spans="1:67">
      <c r="A36" t="s">
        <v>309</v>
      </c>
      <c r="G36" t="s">
        <v>78</v>
      </c>
      <c r="H36" s="74">
        <v>370.89</v>
      </c>
      <c r="I36" s="47">
        <v>199.11</v>
      </c>
      <c r="J36" s="47">
        <v>519.72</v>
      </c>
      <c r="K36" s="47">
        <v>161.46</v>
      </c>
      <c r="L36" s="47">
        <v>14.580000000000002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164.41</v>
      </c>
      <c r="Y36">
        <v>90.78</v>
      </c>
      <c r="Z36">
        <v>48.28</v>
      </c>
      <c r="AA36">
        <v>24.07</v>
      </c>
      <c r="AB36">
        <v>0</v>
      </c>
      <c r="AC36">
        <v>11.72</v>
      </c>
      <c r="AD36">
        <v>48.28</v>
      </c>
      <c r="AE36">
        <v>84.19</v>
      </c>
      <c r="AF36">
        <v>8.69</v>
      </c>
      <c r="AG36">
        <v>0</v>
      </c>
      <c r="AH36">
        <v>241.42</v>
      </c>
      <c r="AI36">
        <v>1.93</v>
      </c>
      <c r="AJ36">
        <v>3.86</v>
      </c>
      <c r="AK36">
        <v>38.630000000000003</v>
      </c>
      <c r="AL36">
        <v>0</v>
      </c>
      <c r="AM36">
        <v>0</v>
      </c>
      <c r="AN36">
        <v>37.299999999999997</v>
      </c>
      <c r="AO36">
        <v>0</v>
      </c>
      <c r="AP36">
        <v>12.44</v>
      </c>
      <c r="AQ36">
        <v>4.83</v>
      </c>
      <c r="AR36">
        <v>0</v>
      </c>
      <c r="AS36">
        <v>24.14</v>
      </c>
      <c r="AT36">
        <v>37.299999999999997</v>
      </c>
      <c r="AU36">
        <v>3.96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37.299999999999997</v>
      </c>
      <c r="BC36">
        <v>24.14</v>
      </c>
      <c r="BD36">
        <v>17.329999999999998</v>
      </c>
      <c r="BE36">
        <v>48.28</v>
      </c>
      <c r="BF36">
        <v>0.97</v>
      </c>
      <c r="BG36">
        <v>0</v>
      </c>
      <c r="BH36">
        <v>12.44</v>
      </c>
      <c r="BI36">
        <v>24.68</v>
      </c>
      <c r="BJ36">
        <v>0</v>
      </c>
      <c r="BK36">
        <v>96.57</v>
      </c>
      <c r="BL36">
        <v>26.779900000000001</v>
      </c>
      <c r="BM36">
        <v>96.57</v>
      </c>
      <c r="BN36">
        <v>26.779900000000001</v>
      </c>
      <c r="BO36">
        <v>21.25</v>
      </c>
    </row>
    <row r="37" spans="1:67">
      <c r="A37" t="s">
        <v>310</v>
      </c>
      <c r="G37" t="s">
        <v>79</v>
      </c>
      <c r="H37" s="74">
        <v>370.89</v>
      </c>
      <c r="I37" s="47">
        <v>199.11</v>
      </c>
      <c r="J37" s="47">
        <v>519.72</v>
      </c>
      <c r="K37" s="47">
        <v>161.46</v>
      </c>
      <c r="L37" s="47">
        <v>14.760000000000002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164.41</v>
      </c>
      <c r="Y37">
        <v>90.78</v>
      </c>
      <c r="Z37">
        <v>48.28</v>
      </c>
      <c r="AA37">
        <v>24.07</v>
      </c>
      <c r="AB37">
        <v>0</v>
      </c>
      <c r="AC37">
        <v>11.72</v>
      </c>
      <c r="AD37">
        <v>48.28</v>
      </c>
      <c r="AE37">
        <v>84.19</v>
      </c>
      <c r="AF37">
        <v>8.69</v>
      </c>
      <c r="AG37">
        <v>0</v>
      </c>
      <c r="AH37">
        <v>241.42</v>
      </c>
      <c r="AI37">
        <v>1.93</v>
      </c>
      <c r="AJ37">
        <v>3.86</v>
      </c>
      <c r="AK37">
        <v>38.630000000000003</v>
      </c>
      <c r="AL37">
        <v>0</v>
      </c>
      <c r="AM37">
        <v>0</v>
      </c>
      <c r="AN37">
        <v>37.299999999999997</v>
      </c>
      <c r="AO37">
        <v>0</v>
      </c>
      <c r="AP37">
        <v>12.44</v>
      </c>
      <c r="AQ37">
        <v>4.83</v>
      </c>
      <c r="AR37">
        <v>0</v>
      </c>
      <c r="AS37">
        <v>24.14</v>
      </c>
      <c r="AT37">
        <v>37.299999999999997</v>
      </c>
      <c r="AU37">
        <v>4.1399999999999997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37.299999999999997</v>
      </c>
      <c r="BC37">
        <v>24.14</v>
      </c>
      <c r="BD37">
        <v>17.329999999999998</v>
      </c>
      <c r="BE37">
        <v>48.28</v>
      </c>
      <c r="BF37">
        <v>0.97</v>
      </c>
      <c r="BG37">
        <v>0</v>
      </c>
      <c r="BH37">
        <v>12.44</v>
      </c>
      <c r="BI37">
        <v>24.68</v>
      </c>
      <c r="BJ37">
        <v>0</v>
      </c>
      <c r="BK37">
        <v>96.57</v>
      </c>
      <c r="BL37">
        <v>26.779900000000001</v>
      </c>
      <c r="BM37">
        <v>96.57</v>
      </c>
      <c r="BN37">
        <v>26.779900000000001</v>
      </c>
      <c r="BO37">
        <v>21.25</v>
      </c>
    </row>
    <row r="38" spans="1:67">
      <c r="A38" t="s">
        <v>311</v>
      </c>
      <c r="G38" t="s">
        <v>80</v>
      </c>
      <c r="H38" s="74">
        <v>371.86</v>
      </c>
      <c r="I38" s="47">
        <v>199.11</v>
      </c>
      <c r="J38" s="47">
        <v>519.72</v>
      </c>
      <c r="K38" s="47">
        <v>161.46</v>
      </c>
      <c r="L38" s="47">
        <v>14.93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164.41</v>
      </c>
      <c r="Y38">
        <v>90.78</v>
      </c>
      <c r="Z38">
        <v>48.28</v>
      </c>
      <c r="AA38">
        <v>24.07</v>
      </c>
      <c r="AB38">
        <v>0</v>
      </c>
      <c r="AC38">
        <v>11.72</v>
      </c>
      <c r="AD38">
        <v>48.28</v>
      </c>
      <c r="AE38">
        <v>84.19</v>
      </c>
      <c r="AF38">
        <v>9.66</v>
      </c>
      <c r="AG38">
        <v>0</v>
      </c>
      <c r="AH38">
        <v>241.42</v>
      </c>
      <c r="AI38">
        <v>1.93</v>
      </c>
      <c r="AJ38">
        <v>3.86</v>
      </c>
      <c r="AK38">
        <v>38.630000000000003</v>
      </c>
      <c r="AL38">
        <v>0</v>
      </c>
      <c r="AM38">
        <v>0</v>
      </c>
      <c r="AN38">
        <v>37.299999999999997</v>
      </c>
      <c r="AO38">
        <v>0</v>
      </c>
      <c r="AP38">
        <v>12.44</v>
      </c>
      <c r="AQ38">
        <v>4.83</v>
      </c>
      <c r="AR38">
        <v>0</v>
      </c>
      <c r="AS38">
        <v>24.14</v>
      </c>
      <c r="AT38">
        <v>37.299999999999997</v>
      </c>
      <c r="AU38">
        <v>4.3099999999999996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37.299999999999997</v>
      </c>
      <c r="BC38">
        <v>24.14</v>
      </c>
      <c r="BD38">
        <v>17.329999999999998</v>
      </c>
      <c r="BE38">
        <v>48.28</v>
      </c>
      <c r="BF38">
        <v>0.97</v>
      </c>
      <c r="BG38">
        <v>0</v>
      </c>
      <c r="BH38">
        <v>12.44</v>
      </c>
      <c r="BI38">
        <v>24.68</v>
      </c>
      <c r="BJ38">
        <v>0</v>
      </c>
      <c r="BK38">
        <v>96.57</v>
      </c>
      <c r="BL38">
        <v>26.779900000000001</v>
      </c>
      <c r="BM38">
        <v>96.57</v>
      </c>
      <c r="BN38">
        <v>26.779900000000001</v>
      </c>
      <c r="BO38">
        <v>21.25</v>
      </c>
    </row>
    <row r="39" spans="1:67">
      <c r="A39" t="s">
        <v>312</v>
      </c>
      <c r="G39" t="s">
        <v>81</v>
      </c>
      <c r="H39" s="74">
        <v>371.86</v>
      </c>
      <c r="I39" s="47">
        <v>199.11</v>
      </c>
      <c r="J39" s="47">
        <v>519.72</v>
      </c>
      <c r="K39" s="47">
        <v>214.57</v>
      </c>
      <c r="L39" s="47">
        <v>14.020000000000001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24.14</v>
      </c>
      <c r="X39">
        <v>164.41</v>
      </c>
      <c r="Y39">
        <v>90.78</v>
      </c>
      <c r="Z39">
        <v>48.28</v>
      </c>
      <c r="AA39">
        <v>24.07</v>
      </c>
      <c r="AB39">
        <v>96.57</v>
      </c>
      <c r="AC39">
        <v>11.72</v>
      </c>
      <c r="AD39">
        <v>48.28</v>
      </c>
      <c r="AE39">
        <v>84.19</v>
      </c>
      <c r="AF39">
        <v>9.66</v>
      </c>
      <c r="AG39">
        <v>21.25</v>
      </c>
      <c r="AH39">
        <v>241.42</v>
      </c>
      <c r="AI39">
        <v>1.93</v>
      </c>
      <c r="AJ39">
        <v>3.86</v>
      </c>
      <c r="AK39">
        <v>38.630000000000003</v>
      </c>
      <c r="AL39">
        <v>0</v>
      </c>
      <c r="AM39">
        <v>0</v>
      </c>
      <c r="AN39">
        <v>37.299999999999997</v>
      </c>
      <c r="AO39">
        <v>0</v>
      </c>
      <c r="AP39">
        <v>12.44</v>
      </c>
      <c r="AQ39">
        <v>4.83</v>
      </c>
      <c r="AR39">
        <v>96.57</v>
      </c>
      <c r="AS39">
        <v>24.14</v>
      </c>
      <c r="AT39">
        <v>37.299999999999997</v>
      </c>
      <c r="AU39">
        <v>3.4</v>
      </c>
      <c r="AV39">
        <v>42.49</v>
      </c>
      <c r="AW39">
        <v>10.62</v>
      </c>
      <c r="AX39">
        <v>0</v>
      </c>
      <c r="AY39">
        <v>0</v>
      </c>
      <c r="AZ39">
        <v>0</v>
      </c>
      <c r="BA39">
        <v>0</v>
      </c>
      <c r="BB39">
        <v>37.299999999999997</v>
      </c>
      <c r="BC39">
        <v>0</v>
      </c>
      <c r="BD39">
        <v>17.329999999999998</v>
      </c>
      <c r="BE39">
        <v>0</v>
      </c>
      <c r="BF39">
        <v>0.97</v>
      </c>
      <c r="BG39">
        <v>48.28</v>
      </c>
      <c r="BH39">
        <v>12.44</v>
      </c>
      <c r="BI39">
        <v>24.68</v>
      </c>
      <c r="BJ39">
        <v>0</v>
      </c>
      <c r="BK39">
        <v>0</v>
      </c>
      <c r="BL39">
        <v>26.779900000000001</v>
      </c>
      <c r="BM39">
        <v>0</v>
      </c>
      <c r="BN39">
        <v>26.779900000000001</v>
      </c>
      <c r="BO39">
        <v>0</v>
      </c>
    </row>
    <row r="40" spans="1:67">
      <c r="A40" t="s">
        <v>329</v>
      </c>
      <c r="G40" t="s">
        <v>82</v>
      </c>
      <c r="H40" s="74">
        <v>373.78999999999996</v>
      </c>
      <c r="I40" s="47">
        <v>199.11</v>
      </c>
      <c r="J40" s="47">
        <v>519.72</v>
      </c>
      <c r="K40" s="47">
        <v>214.57</v>
      </c>
      <c r="L40" s="47">
        <v>14.05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24.14</v>
      </c>
      <c r="X40">
        <v>164.41</v>
      </c>
      <c r="Y40">
        <v>90.78</v>
      </c>
      <c r="Z40">
        <v>48.28</v>
      </c>
      <c r="AA40">
        <v>24.07</v>
      </c>
      <c r="AB40">
        <v>96.57</v>
      </c>
      <c r="AC40">
        <v>11.72</v>
      </c>
      <c r="AD40">
        <v>48.28</v>
      </c>
      <c r="AE40">
        <v>84.19</v>
      </c>
      <c r="AF40">
        <v>11.59</v>
      </c>
      <c r="AG40">
        <v>21.25</v>
      </c>
      <c r="AH40">
        <v>241.42</v>
      </c>
      <c r="AI40">
        <v>1.93</v>
      </c>
      <c r="AJ40">
        <v>3.86</v>
      </c>
      <c r="AK40">
        <v>38.630000000000003</v>
      </c>
      <c r="AL40">
        <v>0</v>
      </c>
      <c r="AM40">
        <v>0</v>
      </c>
      <c r="AN40">
        <v>37.299999999999997</v>
      </c>
      <c r="AO40">
        <v>0</v>
      </c>
      <c r="AP40">
        <v>12.44</v>
      </c>
      <c r="AQ40">
        <v>4.83</v>
      </c>
      <c r="AR40">
        <v>96.57</v>
      </c>
      <c r="AS40">
        <v>24.14</v>
      </c>
      <c r="AT40">
        <v>37.299999999999997</v>
      </c>
      <c r="AU40">
        <v>3.43</v>
      </c>
      <c r="AV40">
        <v>42.49</v>
      </c>
      <c r="AW40">
        <v>10.62</v>
      </c>
      <c r="AX40">
        <v>0</v>
      </c>
      <c r="AY40">
        <v>0</v>
      </c>
      <c r="AZ40">
        <v>0</v>
      </c>
      <c r="BA40">
        <v>0</v>
      </c>
      <c r="BB40">
        <v>37.299999999999997</v>
      </c>
      <c r="BC40">
        <v>0</v>
      </c>
      <c r="BD40">
        <v>17.329999999999998</v>
      </c>
      <c r="BE40">
        <v>0</v>
      </c>
      <c r="BF40">
        <v>0.97</v>
      </c>
      <c r="BG40">
        <v>48.28</v>
      </c>
      <c r="BH40">
        <v>12.44</v>
      </c>
      <c r="BI40">
        <v>24.68</v>
      </c>
      <c r="BJ40">
        <v>0</v>
      </c>
      <c r="BK40">
        <v>0</v>
      </c>
      <c r="BL40">
        <v>26.779900000000001</v>
      </c>
      <c r="BM40">
        <v>0</v>
      </c>
      <c r="BN40">
        <v>26.779900000000001</v>
      </c>
      <c r="BO40">
        <v>0</v>
      </c>
    </row>
    <row r="41" spans="1:67">
      <c r="A41" t="s">
        <v>330</v>
      </c>
      <c r="G41" t="s">
        <v>83</v>
      </c>
      <c r="H41" s="74">
        <v>373.78999999999996</v>
      </c>
      <c r="I41" s="47">
        <v>199.11</v>
      </c>
      <c r="J41" s="47">
        <v>519.72</v>
      </c>
      <c r="K41" s="47">
        <v>214.57</v>
      </c>
      <c r="L41" s="47">
        <v>13.75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24.14</v>
      </c>
      <c r="X41">
        <v>164.41</v>
      </c>
      <c r="Y41">
        <v>90.78</v>
      </c>
      <c r="Z41">
        <v>48.28</v>
      </c>
      <c r="AA41">
        <v>24.07</v>
      </c>
      <c r="AB41">
        <v>96.57</v>
      </c>
      <c r="AC41">
        <v>11.72</v>
      </c>
      <c r="AD41">
        <v>48.28</v>
      </c>
      <c r="AE41">
        <v>84.19</v>
      </c>
      <c r="AF41">
        <v>11.59</v>
      </c>
      <c r="AG41">
        <v>21.25</v>
      </c>
      <c r="AH41">
        <v>241.42</v>
      </c>
      <c r="AI41">
        <v>1.93</v>
      </c>
      <c r="AJ41">
        <v>3.86</v>
      </c>
      <c r="AK41">
        <v>38.630000000000003</v>
      </c>
      <c r="AL41">
        <v>0</v>
      </c>
      <c r="AM41">
        <v>0</v>
      </c>
      <c r="AN41">
        <v>37.299999999999997</v>
      </c>
      <c r="AO41">
        <v>0</v>
      </c>
      <c r="AP41">
        <v>12.44</v>
      </c>
      <c r="AQ41">
        <v>4.83</v>
      </c>
      <c r="AR41">
        <v>96.57</v>
      </c>
      <c r="AS41">
        <v>24.14</v>
      </c>
      <c r="AT41">
        <v>37.299999999999997</v>
      </c>
      <c r="AU41">
        <v>3.13</v>
      </c>
      <c r="AV41">
        <v>42.49</v>
      </c>
      <c r="AW41">
        <v>10.62</v>
      </c>
      <c r="AX41">
        <v>0</v>
      </c>
      <c r="AY41">
        <v>0</v>
      </c>
      <c r="AZ41">
        <v>0</v>
      </c>
      <c r="BA41">
        <v>0</v>
      </c>
      <c r="BB41">
        <v>37.299999999999997</v>
      </c>
      <c r="BC41">
        <v>0</v>
      </c>
      <c r="BD41">
        <v>17.329999999999998</v>
      </c>
      <c r="BE41">
        <v>0</v>
      </c>
      <c r="BF41">
        <v>0.97</v>
      </c>
      <c r="BG41">
        <v>48.28</v>
      </c>
      <c r="BH41">
        <v>12.44</v>
      </c>
      <c r="BI41">
        <v>24.68</v>
      </c>
      <c r="BJ41">
        <v>0</v>
      </c>
      <c r="BK41">
        <v>0</v>
      </c>
      <c r="BL41">
        <v>26.779900000000001</v>
      </c>
      <c r="BM41">
        <v>0</v>
      </c>
      <c r="BN41">
        <v>26.779900000000001</v>
      </c>
      <c r="BO41">
        <v>0</v>
      </c>
    </row>
    <row r="42" spans="1:67">
      <c r="A42" t="s">
        <v>331</v>
      </c>
      <c r="G42" t="s">
        <v>84</v>
      </c>
      <c r="H42" s="74">
        <v>373.78999999999996</v>
      </c>
      <c r="I42" s="47">
        <v>199.11</v>
      </c>
      <c r="J42" s="47">
        <v>519.72</v>
      </c>
      <c r="K42" s="47">
        <v>214.57</v>
      </c>
      <c r="L42" s="47">
        <v>15.39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24.14</v>
      </c>
      <c r="X42">
        <v>164.41</v>
      </c>
      <c r="Y42">
        <v>90.78</v>
      </c>
      <c r="Z42">
        <v>48.28</v>
      </c>
      <c r="AA42">
        <v>24.07</v>
      </c>
      <c r="AB42">
        <v>96.57</v>
      </c>
      <c r="AC42">
        <v>11.72</v>
      </c>
      <c r="AD42">
        <v>48.28</v>
      </c>
      <c r="AE42">
        <v>84.19</v>
      </c>
      <c r="AF42">
        <v>11.59</v>
      </c>
      <c r="AG42">
        <v>21.25</v>
      </c>
      <c r="AH42">
        <v>241.42</v>
      </c>
      <c r="AI42">
        <v>1.93</v>
      </c>
      <c r="AJ42">
        <v>3.86</v>
      </c>
      <c r="AK42">
        <v>38.630000000000003</v>
      </c>
      <c r="AL42">
        <v>0</v>
      </c>
      <c r="AM42">
        <v>0</v>
      </c>
      <c r="AN42">
        <v>37.299999999999997</v>
      </c>
      <c r="AO42">
        <v>0</v>
      </c>
      <c r="AP42">
        <v>12.44</v>
      </c>
      <c r="AQ42">
        <v>4.83</v>
      </c>
      <c r="AR42">
        <v>96.57</v>
      </c>
      <c r="AS42">
        <v>24.14</v>
      </c>
      <c r="AT42">
        <v>37.299999999999997</v>
      </c>
      <c r="AU42">
        <v>4.7699999999999996</v>
      </c>
      <c r="AV42">
        <v>42.49</v>
      </c>
      <c r="AW42">
        <v>10.62</v>
      </c>
      <c r="AX42">
        <v>0</v>
      </c>
      <c r="AY42">
        <v>0</v>
      </c>
      <c r="AZ42">
        <v>0</v>
      </c>
      <c r="BA42">
        <v>0</v>
      </c>
      <c r="BB42">
        <v>37.299999999999997</v>
      </c>
      <c r="BC42">
        <v>0</v>
      </c>
      <c r="BD42">
        <v>17.329999999999998</v>
      </c>
      <c r="BE42">
        <v>0</v>
      </c>
      <c r="BF42">
        <v>0.97</v>
      </c>
      <c r="BG42">
        <v>48.28</v>
      </c>
      <c r="BH42">
        <v>12.44</v>
      </c>
      <c r="BI42">
        <v>24.68</v>
      </c>
      <c r="BJ42">
        <v>0</v>
      </c>
      <c r="BK42">
        <v>0</v>
      </c>
      <c r="BL42">
        <v>26.779900000000001</v>
      </c>
      <c r="BM42">
        <v>0</v>
      </c>
      <c r="BN42">
        <v>26.779900000000001</v>
      </c>
      <c r="BO42">
        <v>0</v>
      </c>
    </row>
    <row r="43" spans="1:67">
      <c r="A43" t="s">
        <v>337</v>
      </c>
      <c r="G43" t="s">
        <v>85</v>
      </c>
      <c r="H43" s="74">
        <v>373.78999999999996</v>
      </c>
      <c r="I43" s="47">
        <v>199.11</v>
      </c>
      <c r="J43" s="47">
        <v>519.72</v>
      </c>
      <c r="K43" s="47">
        <v>214.57</v>
      </c>
      <c r="L43" s="47">
        <v>14.330000000000002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24.14</v>
      </c>
      <c r="X43">
        <v>164.41</v>
      </c>
      <c r="Y43">
        <v>90.78</v>
      </c>
      <c r="Z43">
        <v>48.28</v>
      </c>
      <c r="AA43">
        <v>24.07</v>
      </c>
      <c r="AB43">
        <v>96.57</v>
      </c>
      <c r="AC43">
        <v>11.72</v>
      </c>
      <c r="AD43">
        <v>48.28</v>
      </c>
      <c r="AE43">
        <v>84.19</v>
      </c>
      <c r="AF43">
        <v>11.59</v>
      </c>
      <c r="AG43">
        <v>21.25</v>
      </c>
      <c r="AH43">
        <v>241.42</v>
      </c>
      <c r="AI43">
        <v>1.93</v>
      </c>
      <c r="AJ43">
        <v>3.86</v>
      </c>
      <c r="AK43">
        <v>38.630000000000003</v>
      </c>
      <c r="AL43">
        <v>0</v>
      </c>
      <c r="AM43">
        <v>0</v>
      </c>
      <c r="AN43">
        <v>37.299999999999997</v>
      </c>
      <c r="AO43">
        <v>0</v>
      </c>
      <c r="AP43">
        <v>12.44</v>
      </c>
      <c r="AQ43">
        <v>4.83</v>
      </c>
      <c r="AR43">
        <v>96.57</v>
      </c>
      <c r="AS43">
        <v>24.14</v>
      </c>
      <c r="AT43">
        <v>37.299999999999997</v>
      </c>
      <c r="AU43">
        <v>3.71</v>
      </c>
      <c r="AV43">
        <v>42.49</v>
      </c>
      <c r="AW43">
        <v>10.62</v>
      </c>
      <c r="AX43">
        <v>0</v>
      </c>
      <c r="AY43">
        <v>0</v>
      </c>
      <c r="AZ43">
        <v>0</v>
      </c>
      <c r="BA43">
        <v>0</v>
      </c>
      <c r="BB43">
        <v>37.299999999999997</v>
      </c>
      <c r="BC43">
        <v>0</v>
      </c>
      <c r="BD43">
        <v>17.329999999999998</v>
      </c>
      <c r="BE43">
        <v>0</v>
      </c>
      <c r="BF43">
        <v>0.97</v>
      </c>
      <c r="BG43">
        <v>48.28</v>
      </c>
      <c r="BH43">
        <v>12.44</v>
      </c>
      <c r="BI43">
        <v>24.68</v>
      </c>
      <c r="BJ43">
        <v>0</v>
      </c>
      <c r="BK43">
        <v>0</v>
      </c>
      <c r="BL43">
        <v>26.779900000000001</v>
      </c>
      <c r="BM43">
        <v>0</v>
      </c>
      <c r="BN43">
        <v>26.779900000000001</v>
      </c>
      <c r="BO43">
        <v>0</v>
      </c>
    </row>
    <row r="44" spans="1:67">
      <c r="A44" t="s">
        <v>339</v>
      </c>
      <c r="G44" t="s">
        <v>86</v>
      </c>
      <c r="H44" s="74">
        <v>374.75</v>
      </c>
      <c r="I44" s="47">
        <v>199.11</v>
      </c>
      <c r="J44" s="47">
        <v>519.72</v>
      </c>
      <c r="K44" s="47">
        <v>214.57</v>
      </c>
      <c r="L44" s="47">
        <v>13.950000000000001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24.14</v>
      </c>
      <c r="X44">
        <v>164.41</v>
      </c>
      <c r="Y44">
        <v>90.78</v>
      </c>
      <c r="Z44">
        <v>48.28</v>
      </c>
      <c r="AA44">
        <v>24.07</v>
      </c>
      <c r="AB44">
        <v>96.57</v>
      </c>
      <c r="AC44">
        <v>11.72</v>
      </c>
      <c r="AD44">
        <v>48.28</v>
      </c>
      <c r="AE44">
        <v>84.19</v>
      </c>
      <c r="AF44">
        <v>12.55</v>
      </c>
      <c r="AG44">
        <v>21.25</v>
      </c>
      <c r="AH44">
        <v>241.42</v>
      </c>
      <c r="AI44">
        <v>1.93</v>
      </c>
      <c r="AJ44">
        <v>3.86</v>
      </c>
      <c r="AK44">
        <v>38.630000000000003</v>
      </c>
      <c r="AL44">
        <v>0</v>
      </c>
      <c r="AM44">
        <v>0</v>
      </c>
      <c r="AN44">
        <v>37.299999999999997</v>
      </c>
      <c r="AO44">
        <v>0</v>
      </c>
      <c r="AP44">
        <v>12.44</v>
      </c>
      <c r="AQ44">
        <v>4.83</v>
      </c>
      <c r="AR44">
        <v>96.57</v>
      </c>
      <c r="AS44">
        <v>24.14</v>
      </c>
      <c r="AT44">
        <v>37.299999999999997</v>
      </c>
      <c r="AU44">
        <v>3.33</v>
      </c>
      <c r="AV44">
        <v>42.49</v>
      </c>
      <c r="AW44">
        <v>10.62</v>
      </c>
      <c r="AX44">
        <v>0</v>
      </c>
      <c r="AY44">
        <v>0</v>
      </c>
      <c r="AZ44">
        <v>0</v>
      </c>
      <c r="BA44">
        <v>0</v>
      </c>
      <c r="BB44">
        <v>37.299999999999997</v>
      </c>
      <c r="BC44">
        <v>0</v>
      </c>
      <c r="BD44">
        <v>17.329999999999998</v>
      </c>
      <c r="BE44">
        <v>0</v>
      </c>
      <c r="BF44">
        <v>0.97</v>
      </c>
      <c r="BG44">
        <v>48.28</v>
      </c>
      <c r="BH44">
        <v>12.44</v>
      </c>
      <c r="BI44">
        <v>24.68</v>
      </c>
      <c r="BJ44">
        <v>0</v>
      </c>
      <c r="BK44">
        <v>0</v>
      </c>
      <c r="BL44">
        <v>26.779900000000001</v>
      </c>
      <c r="BM44">
        <v>0</v>
      </c>
      <c r="BN44">
        <v>26.779900000000001</v>
      </c>
      <c r="BO44">
        <v>0</v>
      </c>
    </row>
    <row r="45" spans="1:67">
      <c r="A45" t="s">
        <v>358</v>
      </c>
      <c r="G45" t="s">
        <v>87</v>
      </c>
      <c r="H45" s="74">
        <v>374.75</v>
      </c>
      <c r="I45" s="47">
        <v>199.11</v>
      </c>
      <c r="J45" s="47">
        <v>519.72</v>
      </c>
      <c r="K45" s="47">
        <v>214.57</v>
      </c>
      <c r="L45" s="47">
        <v>16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24.14</v>
      </c>
      <c r="X45">
        <v>164.41</v>
      </c>
      <c r="Y45">
        <v>90.78</v>
      </c>
      <c r="Z45">
        <v>48.28</v>
      </c>
      <c r="AA45">
        <v>24.07</v>
      </c>
      <c r="AB45">
        <v>96.57</v>
      </c>
      <c r="AC45">
        <v>11.72</v>
      </c>
      <c r="AD45">
        <v>48.28</v>
      </c>
      <c r="AE45">
        <v>84.19</v>
      </c>
      <c r="AF45">
        <v>12.55</v>
      </c>
      <c r="AG45">
        <v>21.25</v>
      </c>
      <c r="AH45">
        <v>241.42</v>
      </c>
      <c r="AI45">
        <v>1.93</v>
      </c>
      <c r="AJ45">
        <v>3.86</v>
      </c>
      <c r="AK45">
        <v>38.630000000000003</v>
      </c>
      <c r="AL45">
        <v>0</v>
      </c>
      <c r="AM45">
        <v>0</v>
      </c>
      <c r="AN45">
        <v>37.299999999999997</v>
      </c>
      <c r="AO45">
        <v>0</v>
      </c>
      <c r="AP45">
        <v>12.44</v>
      </c>
      <c r="AQ45">
        <v>4.83</v>
      </c>
      <c r="AR45">
        <v>96.57</v>
      </c>
      <c r="AS45">
        <v>24.14</v>
      </c>
      <c r="AT45">
        <v>37.299999999999997</v>
      </c>
      <c r="AU45">
        <v>5.38</v>
      </c>
      <c r="AV45">
        <v>42.49</v>
      </c>
      <c r="AW45">
        <v>10.62</v>
      </c>
      <c r="AX45">
        <v>0</v>
      </c>
      <c r="AY45">
        <v>0</v>
      </c>
      <c r="AZ45">
        <v>0</v>
      </c>
      <c r="BA45">
        <v>0</v>
      </c>
      <c r="BB45">
        <v>37.299999999999997</v>
      </c>
      <c r="BC45">
        <v>0</v>
      </c>
      <c r="BD45">
        <v>17.329999999999998</v>
      </c>
      <c r="BE45">
        <v>0</v>
      </c>
      <c r="BF45">
        <v>0.97</v>
      </c>
      <c r="BG45">
        <v>48.28</v>
      </c>
      <c r="BH45">
        <v>12.44</v>
      </c>
      <c r="BI45">
        <v>24.68</v>
      </c>
      <c r="BJ45">
        <v>0</v>
      </c>
      <c r="BK45">
        <v>0</v>
      </c>
      <c r="BL45">
        <v>26.779900000000001</v>
      </c>
      <c r="BM45">
        <v>0</v>
      </c>
      <c r="BN45">
        <v>26.779900000000001</v>
      </c>
      <c r="BO45">
        <v>0</v>
      </c>
    </row>
    <row r="46" spans="1:67">
      <c r="A46" t="s">
        <v>359</v>
      </c>
      <c r="G46" t="s">
        <v>88</v>
      </c>
      <c r="H46" s="74">
        <v>374.75</v>
      </c>
      <c r="I46" s="47">
        <v>199.11</v>
      </c>
      <c r="J46" s="47">
        <v>519.72</v>
      </c>
      <c r="K46" s="47">
        <v>214.57</v>
      </c>
      <c r="L46" s="47">
        <v>13.430000000000001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24.14</v>
      </c>
      <c r="X46">
        <v>164.41</v>
      </c>
      <c r="Y46">
        <v>90.78</v>
      </c>
      <c r="Z46">
        <v>48.28</v>
      </c>
      <c r="AA46">
        <v>24.07</v>
      </c>
      <c r="AB46">
        <v>96.57</v>
      </c>
      <c r="AC46">
        <v>11.72</v>
      </c>
      <c r="AD46">
        <v>48.28</v>
      </c>
      <c r="AE46">
        <v>84.19</v>
      </c>
      <c r="AF46">
        <v>12.55</v>
      </c>
      <c r="AG46">
        <v>21.25</v>
      </c>
      <c r="AH46">
        <v>241.42</v>
      </c>
      <c r="AI46">
        <v>1.93</v>
      </c>
      <c r="AJ46">
        <v>3.86</v>
      </c>
      <c r="AK46">
        <v>38.630000000000003</v>
      </c>
      <c r="AL46">
        <v>0</v>
      </c>
      <c r="AM46">
        <v>0</v>
      </c>
      <c r="AN46">
        <v>37.299999999999997</v>
      </c>
      <c r="AO46">
        <v>0</v>
      </c>
      <c r="AP46">
        <v>12.44</v>
      </c>
      <c r="AQ46">
        <v>4.83</v>
      </c>
      <c r="AR46">
        <v>96.57</v>
      </c>
      <c r="AS46">
        <v>24.14</v>
      </c>
      <c r="AT46">
        <v>37.299999999999997</v>
      </c>
      <c r="AU46">
        <v>2.81</v>
      </c>
      <c r="AV46">
        <v>42.49</v>
      </c>
      <c r="AW46">
        <v>10.62</v>
      </c>
      <c r="AX46">
        <v>0</v>
      </c>
      <c r="AY46">
        <v>0</v>
      </c>
      <c r="AZ46">
        <v>0</v>
      </c>
      <c r="BA46">
        <v>0</v>
      </c>
      <c r="BB46">
        <v>37.299999999999997</v>
      </c>
      <c r="BC46">
        <v>0</v>
      </c>
      <c r="BD46">
        <v>17.329999999999998</v>
      </c>
      <c r="BE46">
        <v>0</v>
      </c>
      <c r="BF46">
        <v>0.97</v>
      </c>
      <c r="BG46">
        <v>48.28</v>
      </c>
      <c r="BH46">
        <v>12.44</v>
      </c>
      <c r="BI46">
        <v>24.68</v>
      </c>
      <c r="BJ46">
        <v>0</v>
      </c>
      <c r="BK46">
        <v>0</v>
      </c>
      <c r="BL46">
        <v>26.779900000000001</v>
      </c>
      <c r="BM46">
        <v>0</v>
      </c>
      <c r="BN46">
        <v>26.779900000000001</v>
      </c>
      <c r="BO46">
        <v>0</v>
      </c>
    </row>
    <row r="47" spans="1:67">
      <c r="A47" t="s">
        <v>360</v>
      </c>
      <c r="G47" t="s">
        <v>89</v>
      </c>
      <c r="H47" s="74">
        <v>374.75</v>
      </c>
      <c r="I47" s="47">
        <v>199.11</v>
      </c>
      <c r="J47" s="47">
        <v>519.72</v>
      </c>
      <c r="K47" s="47">
        <v>214.57</v>
      </c>
      <c r="L47" s="47">
        <v>12.170000000000002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24.14</v>
      </c>
      <c r="X47">
        <v>164.41</v>
      </c>
      <c r="Y47">
        <v>90.78</v>
      </c>
      <c r="Z47">
        <v>48.28</v>
      </c>
      <c r="AA47">
        <v>24.07</v>
      </c>
      <c r="AB47">
        <v>96.57</v>
      </c>
      <c r="AC47">
        <v>11.72</v>
      </c>
      <c r="AD47">
        <v>48.28</v>
      </c>
      <c r="AE47">
        <v>84.19</v>
      </c>
      <c r="AF47">
        <v>12.55</v>
      </c>
      <c r="AG47">
        <v>21.25</v>
      </c>
      <c r="AH47">
        <v>241.42</v>
      </c>
      <c r="AI47">
        <v>1.93</v>
      </c>
      <c r="AJ47">
        <v>3.86</v>
      </c>
      <c r="AK47">
        <v>38.630000000000003</v>
      </c>
      <c r="AL47">
        <v>0</v>
      </c>
      <c r="AM47">
        <v>0</v>
      </c>
      <c r="AN47">
        <v>37.299999999999997</v>
      </c>
      <c r="AO47">
        <v>0</v>
      </c>
      <c r="AP47">
        <v>12.44</v>
      </c>
      <c r="AQ47">
        <v>4.83</v>
      </c>
      <c r="AR47">
        <v>96.57</v>
      </c>
      <c r="AS47">
        <v>24.14</v>
      </c>
      <c r="AT47">
        <v>37.299999999999997</v>
      </c>
      <c r="AU47">
        <v>1.55</v>
      </c>
      <c r="AV47">
        <v>42.49</v>
      </c>
      <c r="AW47">
        <v>10.62</v>
      </c>
      <c r="AX47">
        <v>0</v>
      </c>
      <c r="AY47">
        <v>0</v>
      </c>
      <c r="AZ47">
        <v>0</v>
      </c>
      <c r="BA47">
        <v>0</v>
      </c>
      <c r="BB47">
        <v>37.299999999999997</v>
      </c>
      <c r="BC47">
        <v>0</v>
      </c>
      <c r="BD47">
        <v>17.329999999999998</v>
      </c>
      <c r="BE47">
        <v>0</v>
      </c>
      <c r="BF47">
        <v>0.97</v>
      </c>
      <c r="BG47">
        <v>48.28</v>
      </c>
      <c r="BH47">
        <v>12.44</v>
      </c>
      <c r="BI47">
        <v>24.68</v>
      </c>
      <c r="BJ47">
        <v>0</v>
      </c>
      <c r="BK47">
        <v>0</v>
      </c>
      <c r="BL47">
        <v>26.779900000000001</v>
      </c>
      <c r="BM47">
        <v>0</v>
      </c>
      <c r="BN47">
        <v>26.779900000000001</v>
      </c>
      <c r="BO47">
        <v>0</v>
      </c>
    </row>
    <row r="48" spans="1:67">
      <c r="A48" t="s">
        <v>364</v>
      </c>
      <c r="G48" t="s">
        <v>90</v>
      </c>
      <c r="H48" s="74">
        <v>374.75</v>
      </c>
      <c r="I48" s="47">
        <v>199.11</v>
      </c>
      <c r="J48" s="47">
        <v>519.72</v>
      </c>
      <c r="K48" s="47">
        <v>214.57</v>
      </c>
      <c r="L48" s="47">
        <v>11.63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24.14</v>
      </c>
      <c r="X48">
        <v>164.41</v>
      </c>
      <c r="Y48">
        <v>90.78</v>
      </c>
      <c r="Z48">
        <v>48.28</v>
      </c>
      <c r="AA48">
        <v>24.07</v>
      </c>
      <c r="AB48">
        <v>96.57</v>
      </c>
      <c r="AC48">
        <v>11.72</v>
      </c>
      <c r="AD48">
        <v>48.28</v>
      </c>
      <c r="AE48">
        <v>84.19</v>
      </c>
      <c r="AF48">
        <v>12.55</v>
      </c>
      <c r="AG48">
        <v>21.25</v>
      </c>
      <c r="AH48">
        <v>241.42</v>
      </c>
      <c r="AI48">
        <v>1.93</v>
      </c>
      <c r="AJ48">
        <v>3.86</v>
      </c>
      <c r="AK48">
        <v>38.630000000000003</v>
      </c>
      <c r="AL48">
        <v>0</v>
      </c>
      <c r="AM48">
        <v>0</v>
      </c>
      <c r="AN48">
        <v>37.299999999999997</v>
      </c>
      <c r="AO48">
        <v>0</v>
      </c>
      <c r="AP48">
        <v>12.44</v>
      </c>
      <c r="AQ48">
        <v>4.83</v>
      </c>
      <c r="AR48">
        <v>96.57</v>
      </c>
      <c r="AS48">
        <v>24.14</v>
      </c>
      <c r="AT48">
        <v>37.299999999999997</v>
      </c>
      <c r="AU48">
        <v>1.01</v>
      </c>
      <c r="AV48">
        <v>42.49</v>
      </c>
      <c r="AW48">
        <v>10.62</v>
      </c>
      <c r="AX48">
        <v>0</v>
      </c>
      <c r="AY48">
        <v>0</v>
      </c>
      <c r="AZ48">
        <v>0</v>
      </c>
      <c r="BA48">
        <v>0</v>
      </c>
      <c r="BB48">
        <v>37.299999999999997</v>
      </c>
      <c r="BC48">
        <v>0</v>
      </c>
      <c r="BD48">
        <v>17.329999999999998</v>
      </c>
      <c r="BE48">
        <v>0</v>
      </c>
      <c r="BF48">
        <v>0.97</v>
      </c>
      <c r="BG48">
        <v>48.28</v>
      </c>
      <c r="BH48">
        <v>12.44</v>
      </c>
      <c r="BI48">
        <v>24.68</v>
      </c>
      <c r="BJ48">
        <v>0</v>
      </c>
      <c r="BK48">
        <v>0</v>
      </c>
      <c r="BL48">
        <v>26.779900000000001</v>
      </c>
      <c r="BM48">
        <v>0</v>
      </c>
      <c r="BN48">
        <v>26.779900000000001</v>
      </c>
      <c r="BO48">
        <v>0</v>
      </c>
    </row>
    <row r="49" spans="1:67">
      <c r="A49" t="s">
        <v>365</v>
      </c>
      <c r="G49" t="s">
        <v>91</v>
      </c>
      <c r="H49" s="74">
        <v>374.75</v>
      </c>
      <c r="I49" s="47">
        <v>199.11</v>
      </c>
      <c r="J49" s="47">
        <v>519.72</v>
      </c>
      <c r="K49" s="47">
        <v>214.57</v>
      </c>
      <c r="L49" s="47">
        <v>12.450000000000001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24.14</v>
      </c>
      <c r="X49">
        <v>164.41</v>
      </c>
      <c r="Y49">
        <v>90.78</v>
      </c>
      <c r="Z49">
        <v>48.28</v>
      </c>
      <c r="AA49">
        <v>24.07</v>
      </c>
      <c r="AB49">
        <v>96.57</v>
      </c>
      <c r="AC49">
        <v>11.72</v>
      </c>
      <c r="AD49">
        <v>48.28</v>
      </c>
      <c r="AE49">
        <v>84.19</v>
      </c>
      <c r="AF49">
        <v>12.55</v>
      </c>
      <c r="AG49">
        <v>21.25</v>
      </c>
      <c r="AH49">
        <v>241.42</v>
      </c>
      <c r="AI49">
        <v>1.93</v>
      </c>
      <c r="AJ49">
        <v>3.86</v>
      </c>
      <c r="AK49">
        <v>38.630000000000003</v>
      </c>
      <c r="AL49">
        <v>0</v>
      </c>
      <c r="AM49">
        <v>0</v>
      </c>
      <c r="AN49">
        <v>37.299999999999997</v>
      </c>
      <c r="AO49">
        <v>0</v>
      </c>
      <c r="AP49">
        <v>12.44</v>
      </c>
      <c r="AQ49">
        <v>4.83</v>
      </c>
      <c r="AR49">
        <v>96.57</v>
      </c>
      <c r="AS49">
        <v>24.14</v>
      </c>
      <c r="AT49">
        <v>37.299999999999997</v>
      </c>
      <c r="AU49">
        <v>1.83</v>
      </c>
      <c r="AV49">
        <v>42.49</v>
      </c>
      <c r="AW49">
        <v>10.62</v>
      </c>
      <c r="AX49">
        <v>0</v>
      </c>
      <c r="AY49">
        <v>0</v>
      </c>
      <c r="AZ49">
        <v>0</v>
      </c>
      <c r="BA49">
        <v>0</v>
      </c>
      <c r="BB49">
        <v>37.299999999999997</v>
      </c>
      <c r="BC49">
        <v>0</v>
      </c>
      <c r="BD49">
        <v>17.329999999999998</v>
      </c>
      <c r="BE49">
        <v>0</v>
      </c>
      <c r="BF49">
        <v>0.97</v>
      </c>
      <c r="BG49">
        <v>48.28</v>
      </c>
      <c r="BH49">
        <v>12.44</v>
      </c>
      <c r="BI49">
        <v>24.68</v>
      </c>
      <c r="BJ49">
        <v>0</v>
      </c>
      <c r="BK49">
        <v>0</v>
      </c>
      <c r="BL49">
        <v>26.779900000000001</v>
      </c>
      <c r="BM49">
        <v>0</v>
      </c>
      <c r="BN49">
        <v>26.779900000000001</v>
      </c>
      <c r="BO49">
        <v>0</v>
      </c>
    </row>
    <row r="50" spans="1:67">
      <c r="A50" t="s">
        <v>366</v>
      </c>
      <c r="G50" t="s">
        <v>92</v>
      </c>
      <c r="H50" s="74">
        <v>374.75</v>
      </c>
      <c r="I50" s="47">
        <v>199.11</v>
      </c>
      <c r="J50" s="47">
        <v>519.72</v>
      </c>
      <c r="K50" s="47">
        <v>214.57</v>
      </c>
      <c r="L50" s="47">
        <v>12.510000000000002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24.14</v>
      </c>
      <c r="X50">
        <v>164.41</v>
      </c>
      <c r="Y50">
        <v>90.78</v>
      </c>
      <c r="Z50">
        <v>48.28</v>
      </c>
      <c r="AA50">
        <v>24.07</v>
      </c>
      <c r="AB50">
        <v>96.57</v>
      </c>
      <c r="AC50">
        <v>11.72</v>
      </c>
      <c r="AD50">
        <v>48.28</v>
      </c>
      <c r="AE50">
        <v>84.19</v>
      </c>
      <c r="AF50">
        <v>12.55</v>
      </c>
      <c r="AG50">
        <v>21.25</v>
      </c>
      <c r="AH50">
        <v>241.42</v>
      </c>
      <c r="AI50">
        <v>1.93</v>
      </c>
      <c r="AJ50">
        <v>3.86</v>
      </c>
      <c r="AK50">
        <v>38.630000000000003</v>
      </c>
      <c r="AL50">
        <v>0</v>
      </c>
      <c r="AM50">
        <v>0</v>
      </c>
      <c r="AN50">
        <v>37.299999999999997</v>
      </c>
      <c r="AO50">
        <v>0</v>
      </c>
      <c r="AP50">
        <v>12.44</v>
      </c>
      <c r="AQ50">
        <v>4.83</v>
      </c>
      <c r="AR50">
        <v>96.57</v>
      </c>
      <c r="AS50">
        <v>24.14</v>
      </c>
      <c r="AT50">
        <v>37.299999999999997</v>
      </c>
      <c r="AU50">
        <v>1.89</v>
      </c>
      <c r="AV50">
        <v>42.49</v>
      </c>
      <c r="AW50">
        <v>10.62</v>
      </c>
      <c r="AX50">
        <v>0</v>
      </c>
      <c r="AY50">
        <v>0</v>
      </c>
      <c r="AZ50">
        <v>0</v>
      </c>
      <c r="BA50">
        <v>0</v>
      </c>
      <c r="BB50">
        <v>37.299999999999997</v>
      </c>
      <c r="BC50">
        <v>0</v>
      </c>
      <c r="BD50">
        <v>17.329999999999998</v>
      </c>
      <c r="BE50">
        <v>0</v>
      </c>
      <c r="BF50">
        <v>0.97</v>
      </c>
      <c r="BG50">
        <v>48.28</v>
      </c>
      <c r="BH50">
        <v>12.44</v>
      </c>
      <c r="BI50">
        <v>24.68</v>
      </c>
      <c r="BJ50">
        <v>0</v>
      </c>
      <c r="BK50">
        <v>0</v>
      </c>
      <c r="BL50">
        <v>26.779900000000001</v>
      </c>
      <c r="BM50">
        <v>0</v>
      </c>
      <c r="BN50">
        <v>26.779900000000001</v>
      </c>
      <c r="BO50">
        <v>0</v>
      </c>
    </row>
    <row r="51" spans="1:67">
      <c r="A51" t="s">
        <v>367</v>
      </c>
      <c r="G51" t="s">
        <v>93</v>
      </c>
      <c r="H51" s="74">
        <v>374.75</v>
      </c>
      <c r="I51" s="47">
        <v>199.11</v>
      </c>
      <c r="J51" s="47">
        <v>519.72</v>
      </c>
      <c r="K51" s="47">
        <v>214.57</v>
      </c>
      <c r="L51" s="47">
        <v>12.88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24.14</v>
      </c>
      <c r="X51">
        <v>164.41</v>
      </c>
      <c r="Y51">
        <v>90.78</v>
      </c>
      <c r="Z51">
        <v>48.28</v>
      </c>
      <c r="AA51">
        <v>24.07</v>
      </c>
      <c r="AB51">
        <v>96.57</v>
      </c>
      <c r="AC51">
        <v>11.72</v>
      </c>
      <c r="AD51">
        <v>48.28</v>
      </c>
      <c r="AE51">
        <v>84.19</v>
      </c>
      <c r="AF51">
        <v>12.55</v>
      </c>
      <c r="AG51">
        <v>21.25</v>
      </c>
      <c r="AH51">
        <v>241.42</v>
      </c>
      <c r="AI51">
        <v>1.93</v>
      </c>
      <c r="AJ51">
        <v>3.86</v>
      </c>
      <c r="AK51">
        <v>38.630000000000003</v>
      </c>
      <c r="AL51">
        <v>0</v>
      </c>
      <c r="AM51">
        <v>0</v>
      </c>
      <c r="AN51">
        <v>37.299999999999997</v>
      </c>
      <c r="AO51">
        <v>0</v>
      </c>
      <c r="AP51">
        <v>12.44</v>
      </c>
      <c r="AQ51">
        <v>4.83</v>
      </c>
      <c r="AR51">
        <v>96.57</v>
      </c>
      <c r="AS51">
        <v>24.14</v>
      </c>
      <c r="AT51">
        <v>37.299999999999997</v>
      </c>
      <c r="AU51">
        <v>2.2599999999999998</v>
      </c>
      <c r="AV51">
        <v>42.49</v>
      </c>
      <c r="AW51">
        <v>10.62</v>
      </c>
      <c r="AX51">
        <v>0</v>
      </c>
      <c r="AY51">
        <v>0</v>
      </c>
      <c r="AZ51">
        <v>0</v>
      </c>
      <c r="BA51">
        <v>0</v>
      </c>
      <c r="BB51">
        <v>37.299999999999997</v>
      </c>
      <c r="BC51">
        <v>0</v>
      </c>
      <c r="BD51">
        <v>17.329999999999998</v>
      </c>
      <c r="BE51">
        <v>0</v>
      </c>
      <c r="BF51">
        <v>0.97</v>
      </c>
      <c r="BG51">
        <v>48.28</v>
      </c>
      <c r="BH51">
        <v>12.44</v>
      </c>
      <c r="BI51">
        <v>24.68</v>
      </c>
      <c r="BJ51">
        <v>0</v>
      </c>
      <c r="BK51">
        <v>0</v>
      </c>
      <c r="BL51">
        <v>26.779900000000001</v>
      </c>
      <c r="BM51">
        <v>0</v>
      </c>
      <c r="BN51">
        <v>26.779900000000001</v>
      </c>
      <c r="BO51">
        <v>0</v>
      </c>
    </row>
    <row r="52" spans="1:67">
      <c r="A52" t="s">
        <v>368</v>
      </c>
      <c r="G52" t="s">
        <v>94</v>
      </c>
      <c r="H52" s="74">
        <v>374.75</v>
      </c>
      <c r="I52" s="47">
        <v>199.11</v>
      </c>
      <c r="J52" s="47">
        <v>519.72</v>
      </c>
      <c r="K52" s="47">
        <v>214.57</v>
      </c>
      <c r="L52" s="47">
        <v>13.540000000000001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24.14</v>
      </c>
      <c r="X52">
        <v>164.41</v>
      </c>
      <c r="Y52">
        <v>90.78</v>
      </c>
      <c r="Z52">
        <v>48.28</v>
      </c>
      <c r="AA52">
        <v>24.07</v>
      </c>
      <c r="AB52">
        <v>96.57</v>
      </c>
      <c r="AC52">
        <v>11.72</v>
      </c>
      <c r="AD52">
        <v>48.28</v>
      </c>
      <c r="AE52">
        <v>84.19</v>
      </c>
      <c r="AF52">
        <v>12.55</v>
      </c>
      <c r="AG52">
        <v>21.25</v>
      </c>
      <c r="AH52">
        <v>241.42</v>
      </c>
      <c r="AI52">
        <v>1.93</v>
      </c>
      <c r="AJ52">
        <v>3.86</v>
      </c>
      <c r="AK52">
        <v>38.630000000000003</v>
      </c>
      <c r="AL52">
        <v>0</v>
      </c>
      <c r="AM52">
        <v>0</v>
      </c>
      <c r="AN52">
        <v>37.299999999999997</v>
      </c>
      <c r="AO52">
        <v>0</v>
      </c>
      <c r="AP52">
        <v>12.44</v>
      </c>
      <c r="AQ52">
        <v>4.83</v>
      </c>
      <c r="AR52">
        <v>96.57</v>
      </c>
      <c r="AS52">
        <v>24.14</v>
      </c>
      <c r="AT52">
        <v>37.299999999999997</v>
      </c>
      <c r="AU52">
        <v>2.92</v>
      </c>
      <c r="AV52">
        <v>42.49</v>
      </c>
      <c r="AW52">
        <v>10.62</v>
      </c>
      <c r="AX52">
        <v>0</v>
      </c>
      <c r="AY52">
        <v>0</v>
      </c>
      <c r="AZ52">
        <v>0</v>
      </c>
      <c r="BA52">
        <v>0</v>
      </c>
      <c r="BB52">
        <v>37.299999999999997</v>
      </c>
      <c r="BC52">
        <v>0</v>
      </c>
      <c r="BD52">
        <v>17.329999999999998</v>
      </c>
      <c r="BE52">
        <v>0</v>
      </c>
      <c r="BF52">
        <v>0.97</v>
      </c>
      <c r="BG52">
        <v>48.28</v>
      </c>
      <c r="BH52">
        <v>12.44</v>
      </c>
      <c r="BI52">
        <v>24.68</v>
      </c>
      <c r="BJ52">
        <v>0</v>
      </c>
      <c r="BK52">
        <v>0</v>
      </c>
      <c r="BL52">
        <v>26.779900000000001</v>
      </c>
      <c r="BM52">
        <v>0</v>
      </c>
      <c r="BN52">
        <v>26.779900000000001</v>
      </c>
      <c r="BO52">
        <v>0</v>
      </c>
    </row>
    <row r="53" spans="1:67">
      <c r="A53" t="s">
        <v>399</v>
      </c>
      <c r="G53" t="s">
        <v>95</v>
      </c>
      <c r="H53" s="74">
        <v>374.75</v>
      </c>
      <c r="I53" s="47">
        <v>199.11</v>
      </c>
      <c r="J53" s="47">
        <v>519.72</v>
      </c>
      <c r="K53" s="47">
        <v>214.57</v>
      </c>
      <c r="L53" s="47">
        <v>14.66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24.14</v>
      </c>
      <c r="X53">
        <v>164.41</v>
      </c>
      <c r="Y53">
        <v>90.78</v>
      </c>
      <c r="Z53">
        <v>48.28</v>
      </c>
      <c r="AA53">
        <v>24.07</v>
      </c>
      <c r="AB53">
        <v>96.57</v>
      </c>
      <c r="AC53">
        <v>11.72</v>
      </c>
      <c r="AD53">
        <v>48.28</v>
      </c>
      <c r="AE53">
        <v>84.19</v>
      </c>
      <c r="AF53">
        <v>12.55</v>
      </c>
      <c r="AG53">
        <v>21.25</v>
      </c>
      <c r="AH53">
        <v>241.42</v>
      </c>
      <c r="AI53">
        <v>1.93</v>
      </c>
      <c r="AJ53">
        <v>3.86</v>
      </c>
      <c r="AK53">
        <v>38.630000000000003</v>
      </c>
      <c r="AL53">
        <v>0</v>
      </c>
      <c r="AM53">
        <v>0</v>
      </c>
      <c r="AN53">
        <v>37.299999999999997</v>
      </c>
      <c r="AO53">
        <v>0</v>
      </c>
      <c r="AP53">
        <v>12.44</v>
      </c>
      <c r="AQ53">
        <v>4.83</v>
      </c>
      <c r="AR53">
        <v>96.57</v>
      </c>
      <c r="AS53">
        <v>24.14</v>
      </c>
      <c r="AT53">
        <v>37.299999999999997</v>
      </c>
      <c r="AU53">
        <v>4.04</v>
      </c>
      <c r="AV53">
        <v>42.49</v>
      </c>
      <c r="AW53">
        <v>10.62</v>
      </c>
      <c r="AX53">
        <v>0</v>
      </c>
      <c r="AY53">
        <v>0</v>
      </c>
      <c r="AZ53">
        <v>0</v>
      </c>
      <c r="BA53">
        <v>0</v>
      </c>
      <c r="BB53">
        <v>37.299999999999997</v>
      </c>
      <c r="BC53">
        <v>0</v>
      </c>
      <c r="BD53">
        <v>17.329999999999998</v>
      </c>
      <c r="BE53">
        <v>0</v>
      </c>
      <c r="BF53">
        <v>0.97</v>
      </c>
      <c r="BG53">
        <v>48.28</v>
      </c>
      <c r="BH53">
        <v>12.44</v>
      </c>
      <c r="BI53">
        <v>24.68</v>
      </c>
      <c r="BJ53">
        <v>0</v>
      </c>
      <c r="BK53">
        <v>0</v>
      </c>
      <c r="BL53">
        <v>26.779900000000001</v>
      </c>
      <c r="BM53">
        <v>0</v>
      </c>
      <c r="BN53">
        <v>26.779900000000001</v>
      </c>
      <c r="BO53">
        <v>0</v>
      </c>
    </row>
    <row r="54" spans="1:67">
      <c r="A54" t="s">
        <v>398</v>
      </c>
      <c r="G54" t="s">
        <v>96</v>
      </c>
      <c r="H54" s="74">
        <v>374.75</v>
      </c>
      <c r="I54" s="47">
        <v>199.11</v>
      </c>
      <c r="J54" s="47">
        <v>519.72</v>
      </c>
      <c r="K54" s="47">
        <v>214.57</v>
      </c>
      <c r="L54" s="47">
        <v>17.29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24.14</v>
      </c>
      <c r="X54">
        <v>164.41</v>
      </c>
      <c r="Y54">
        <v>90.78</v>
      </c>
      <c r="Z54">
        <v>48.28</v>
      </c>
      <c r="AA54">
        <v>24.07</v>
      </c>
      <c r="AB54">
        <v>96.57</v>
      </c>
      <c r="AC54">
        <v>11.72</v>
      </c>
      <c r="AD54">
        <v>48.28</v>
      </c>
      <c r="AE54">
        <v>84.19</v>
      </c>
      <c r="AF54">
        <v>12.55</v>
      </c>
      <c r="AG54">
        <v>21.25</v>
      </c>
      <c r="AH54">
        <v>241.42</v>
      </c>
      <c r="AI54">
        <v>1.93</v>
      </c>
      <c r="AJ54">
        <v>3.86</v>
      </c>
      <c r="AK54">
        <v>38.630000000000003</v>
      </c>
      <c r="AL54">
        <v>0</v>
      </c>
      <c r="AM54">
        <v>0</v>
      </c>
      <c r="AN54">
        <v>37.299999999999997</v>
      </c>
      <c r="AO54">
        <v>0</v>
      </c>
      <c r="AP54">
        <v>12.44</v>
      </c>
      <c r="AQ54">
        <v>4.83</v>
      </c>
      <c r="AR54">
        <v>96.57</v>
      </c>
      <c r="AS54">
        <v>24.14</v>
      </c>
      <c r="AT54">
        <v>37.299999999999997</v>
      </c>
      <c r="AU54">
        <v>6.67</v>
      </c>
      <c r="AV54">
        <v>42.49</v>
      </c>
      <c r="AW54">
        <v>10.62</v>
      </c>
      <c r="AX54">
        <v>0</v>
      </c>
      <c r="AY54">
        <v>0</v>
      </c>
      <c r="AZ54">
        <v>0</v>
      </c>
      <c r="BA54">
        <v>0</v>
      </c>
      <c r="BB54">
        <v>37.299999999999997</v>
      </c>
      <c r="BC54">
        <v>0</v>
      </c>
      <c r="BD54">
        <v>17.329999999999998</v>
      </c>
      <c r="BE54">
        <v>0</v>
      </c>
      <c r="BF54">
        <v>0.97</v>
      </c>
      <c r="BG54">
        <v>48.28</v>
      </c>
      <c r="BH54">
        <v>12.44</v>
      </c>
      <c r="BI54">
        <v>24.68</v>
      </c>
      <c r="BJ54">
        <v>0</v>
      </c>
      <c r="BK54">
        <v>0</v>
      </c>
      <c r="BL54">
        <v>26.779900000000001</v>
      </c>
      <c r="BM54">
        <v>0</v>
      </c>
      <c r="BN54">
        <v>26.779900000000001</v>
      </c>
      <c r="BO54">
        <v>0</v>
      </c>
    </row>
    <row r="55" spans="1:67">
      <c r="A55" t="s">
        <v>400</v>
      </c>
      <c r="G55" t="s">
        <v>97</v>
      </c>
      <c r="H55" s="74">
        <v>374.75</v>
      </c>
      <c r="I55" s="47">
        <v>199.11</v>
      </c>
      <c r="J55" s="47">
        <v>520.17999999999995</v>
      </c>
      <c r="K55" s="47">
        <v>214.57</v>
      </c>
      <c r="L55" s="47">
        <v>17.48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24.14</v>
      </c>
      <c r="X55">
        <v>164.41</v>
      </c>
      <c r="Y55">
        <v>90.78</v>
      </c>
      <c r="Z55">
        <v>48.28</v>
      </c>
      <c r="AA55">
        <v>24.07</v>
      </c>
      <c r="AB55">
        <v>96.57</v>
      </c>
      <c r="AC55">
        <v>11.72</v>
      </c>
      <c r="AD55">
        <v>48.28</v>
      </c>
      <c r="AE55">
        <v>84.19</v>
      </c>
      <c r="AF55">
        <v>12.55</v>
      </c>
      <c r="AG55">
        <v>21.25</v>
      </c>
      <c r="AH55">
        <v>241.42</v>
      </c>
      <c r="AI55">
        <v>1.93</v>
      </c>
      <c r="AJ55">
        <v>3.86</v>
      </c>
      <c r="AK55">
        <v>38.630000000000003</v>
      </c>
      <c r="AL55">
        <v>0</v>
      </c>
      <c r="AM55">
        <v>0</v>
      </c>
      <c r="AN55">
        <v>37.299999999999997</v>
      </c>
      <c r="AO55">
        <v>0</v>
      </c>
      <c r="AP55">
        <v>12.44</v>
      </c>
      <c r="AQ55">
        <v>4.83</v>
      </c>
      <c r="AR55">
        <v>96.57</v>
      </c>
      <c r="AS55">
        <v>24.14</v>
      </c>
      <c r="AT55">
        <v>37.299999999999997</v>
      </c>
      <c r="AU55">
        <v>6.86</v>
      </c>
      <c r="AV55">
        <v>42.49</v>
      </c>
      <c r="AW55">
        <v>10.62</v>
      </c>
      <c r="AX55">
        <v>0</v>
      </c>
      <c r="AY55">
        <v>0</v>
      </c>
      <c r="AZ55">
        <v>0</v>
      </c>
      <c r="BA55">
        <v>0</v>
      </c>
      <c r="BB55">
        <v>37.299999999999997</v>
      </c>
      <c r="BC55">
        <v>0</v>
      </c>
      <c r="BD55">
        <v>17.79</v>
      </c>
      <c r="BE55">
        <v>0</v>
      </c>
      <c r="BF55">
        <v>0.97</v>
      </c>
      <c r="BG55">
        <v>48.28</v>
      </c>
      <c r="BH55">
        <v>12.44</v>
      </c>
      <c r="BI55">
        <v>24.68</v>
      </c>
      <c r="BJ55">
        <v>0</v>
      </c>
      <c r="BK55">
        <v>0</v>
      </c>
      <c r="BL55">
        <v>26.779900000000001</v>
      </c>
      <c r="BM55">
        <v>0</v>
      </c>
      <c r="BN55">
        <v>26.779900000000001</v>
      </c>
      <c r="BO55">
        <v>0</v>
      </c>
    </row>
    <row r="56" spans="1:67">
      <c r="A56" t="s">
        <v>400</v>
      </c>
      <c r="G56" t="s">
        <v>98</v>
      </c>
      <c r="H56" s="74">
        <v>374.75</v>
      </c>
      <c r="I56" s="47">
        <v>199.11</v>
      </c>
      <c r="J56" s="47">
        <v>520.17999999999995</v>
      </c>
      <c r="K56" s="47">
        <v>214.57</v>
      </c>
      <c r="L56" s="47">
        <v>19.600000000000001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24.14</v>
      </c>
      <c r="X56">
        <v>164.41</v>
      </c>
      <c r="Y56">
        <v>90.78</v>
      </c>
      <c r="Z56">
        <v>48.28</v>
      </c>
      <c r="AA56">
        <v>24.07</v>
      </c>
      <c r="AB56">
        <v>96.57</v>
      </c>
      <c r="AC56">
        <v>11.72</v>
      </c>
      <c r="AD56">
        <v>48.28</v>
      </c>
      <c r="AE56">
        <v>84.19</v>
      </c>
      <c r="AF56">
        <v>12.55</v>
      </c>
      <c r="AG56">
        <v>21.25</v>
      </c>
      <c r="AH56">
        <v>241.42</v>
      </c>
      <c r="AI56">
        <v>1.93</v>
      </c>
      <c r="AJ56">
        <v>3.86</v>
      </c>
      <c r="AK56">
        <v>38.630000000000003</v>
      </c>
      <c r="AL56">
        <v>0</v>
      </c>
      <c r="AM56">
        <v>0</v>
      </c>
      <c r="AN56">
        <v>37.299999999999997</v>
      </c>
      <c r="AO56">
        <v>0</v>
      </c>
      <c r="AP56">
        <v>12.44</v>
      </c>
      <c r="AQ56">
        <v>4.83</v>
      </c>
      <c r="AR56">
        <v>96.57</v>
      </c>
      <c r="AS56">
        <v>24.14</v>
      </c>
      <c r="AT56">
        <v>37.299999999999997</v>
      </c>
      <c r="AU56">
        <v>8.98</v>
      </c>
      <c r="AV56">
        <v>42.49</v>
      </c>
      <c r="AW56">
        <v>10.62</v>
      </c>
      <c r="AX56">
        <v>0</v>
      </c>
      <c r="AY56">
        <v>0</v>
      </c>
      <c r="AZ56">
        <v>0</v>
      </c>
      <c r="BA56">
        <v>0</v>
      </c>
      <c r="BB56">
        <v>37.299999999999997</v>
      </c>
      <c r="BC56">
        <v>0</v>
      </c>
      <c r="BD56">
        <v>17.79</v>
      </c>
      <c r="BE56">
        <v>0</v>
      </c>
      <c r="BF56">
        <v>0.97</v>
      </c>
      <c r="BG56">
        <v>48.28</v>
      </c>
      <c r="BH56">
        <v>12.44</v>
      </c>
      <c r="BI56">
        <v>24.68</v>
      </c>
      <c r="BJ56">
        <v>0</v>
      </c>
      <c r="BK56">
        <v>0</v>
      </c>
      <c r="BL56">
        <v>26.779900000000001</v>
      </c>
      <c r="BM56">
        <v>0</v>
      </c>
      <c r="BN56">
        <v>26.779900000000001</v>
      </c>
      <c r="BO56">
        <v>0</v>
      </c>
    </row>
    <row r="57" spans="1:67">
      <c r="G57" t="s">
        <v>99</v>
      </c>
      <c r="H57" s="74">
        <v>374.75</v>
      </c>
      <c r="I57" s="47">
        <v>199.11</v>
      </c>
      <c r="J57" s="47">
        <v>520.17999999999995</v>
      </c>
      <c r="K57" s="47">
        <v>214.57</v>
      </c>
      <c r="L57" s="47">
        <v>15.670000000000002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24.14</v>
      </c>
      <c r="X57">
        <v>164.41</v>
      </c>
      <c r="Y57">
        <v>90.78</v>
      </c>
      <c r="Z57">
        <v>48.28</v>
      </c>
      <c r="AA57">
        <v>24.07</v>
      </c>
      <c r="AB57">
        <v>96.57</v>
      </c>
      <c r="AC57">
        <v>11.72</v>
      </c>
      <c r="AD57">
        <v>48.28</v>
      </c>
      <c r="AE57">
        <v>84.19</v>
      </c>
      <c r="AF57">
        <v>12.55</v>
      </c>
      <c r="AG57">
        <v>21.25</v>
      </c>
      <c r="AH57">
        <v>241.42</v>
      </c>
      <c r="AI57">
        <v>1.93</v>
      </c>
      <c r="AJ57">
        <v>3.86</v>
      </c>
      <c r="AK57">
        <v>38.630000000000003</v>
      </c>
      <c r="AL57">
        <v>0</v>
      </c>
      <c r="AM57">
        <v>0</v>
      </c>
      <c r="AN57">
        <v>37.299999999999997</v>
      </c>
      <c r="AO57">
        <v>0</v>
      </c>
      <c r="AP57">
        <v>12.44</v>
      </c>
      <c r="AQ57">
        <v>4.83</v>
      </c>
      <c r="AR57">
        <v>96.57</v>
      </c>
      <c r="AS57">
        <v>24.14</v>
      </c>
      <c r="AT57">
        <v>37.299999999999997</v>
      </c>
      <c r="AU57">
        <v>5.05</v>
      </c>
      <c r="AV57">
        <v>42.49</v>
      </c>
      <c r="AW57">
        <v>10.62</v>
      </c>
      <c r="AX57">
        <v>0</v>
      </c>
      <c r="AY57">
        <v>0</v>
      </c>
      <c r="AZ57">
        <v>0</v>
      </c>
      <c r="BA57">
        <v>0</v>
      </c>
      <c r="BB57">
        <v>37.299999999999997</v>
      </c>
      <c r="BC57">
        <v>0</v>
      </c>
      <c r="BD57">
        <v>17.79</v>
      </c>
      <c r="BE57">
        <v>0</v>
      </c>
      <c r="BF57">
        <v>0.97</v>
      </c>
      <c r="BG57">
        <v>48.28</v>
      </c>
      <c r="BH57">
        <v>12.44</v>
      </c>
      <c r="BI57">
        <v>24.68</v>
      </c>
      <c r="BJ57">
        <v>0</v>
      </c>
      <c r="BK57">
        <v>0</v>
      </c>
      <c r="BL57">
        <v>26.779900000000001</v>
      </c>
      <c r="BM57">
        <v>0</v>
      </c>
      <c r="BN57">
        <v>26.779900000000001</v>
      </c>
      <c r="BO57">
        <v>0</v>
      </c>
    </row>
    <row r="58" spans="1:67">
      <c r="G58" t="s">
        <v>100</v>
      </c>
      <c r="H58" s="74">
        <v>374.75</v>
      </c>
      <c r="I58" s="47">
        <v>199.11</v>
      </c>
      <c r="J58" s="47">
        <v>520.17999999999995</v>
      </c>
      <c r="K58" s="47">
        <v>214.57</v>
      </c>
      <c r="L58" s="47">
        <v>16.510000000000002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24.14</v>
      </c>
      <c r="X58">
        <v>164.41</v>
      </c>
      <c r="Y58">
        <v>90.78</v>
      </c>
      <c r="Z58">
        <v>48.28</v>
      </c>
      <c r="AA58">
        <v>24.07</v>
      </c>
      <c r="AB58">
        <v>96.57</v>
      </c>
      <c r="AC58">
        <v>11.72</v>
      </c>
      <c r="AD58">
        <v>48.28</v>
      </c>
      <c r="AE58">
        <v>84.19</v>
      </c>
      <c r="AF58">
        <v>12.55</v>
      </c>
      <c r="AG58">
        <v>21.25</v>
      </c>
      <c r="AH58">
        <v>241.42</v>
      </c>
      <c r="AI58">
        <v>1.93</v>
      </c>
      <c r="AJ58">
        <v>3.86</v>
      </c>
      <c r="AK58">
        <v>38.630000000000003</v>
      </c>
      <c r="AL58">
        <v>0</v>
      </c>
      <c r="AM58">
        <v>0</v>
      </c>
      <c r="AN58">
        <v>37.299999999999997</v>
      </c>
      <c r="AO58">
        <v>0</v>
      </c>
      <c r="AP58">
        <v>12.44</v>
      </c>
      <c r="AQ58">
        <v>4.83</v>
      </c>
      <c r="AR58">
        <v>96.57</v>
      </c>
      <c r="AS58">
        <v>24.14</v>
      </c>
      <c r="AT58">
        <v>37.299999999999997</v>
      </c>
      <c r="AU58">
        <v>5.89</v>
      </c>
      <c r="AV58">
        <v>42.49</v>
      </c>
      <c r="AW58">
        <v>10.62</v>
      </c>
      <c r="AX58">
        <v>0</v>
      </c>
      <c r="AY58">
        <v>0</v>
      </c>
      <c r="AZ58">
        <v>0</v>
      </c>
      <c r="BA58">
        <v>0</v>
      </c>
      <c r="BB58">
        <v>37.299999999999997</v>
      </c>
      <c r="BC58">
        <v>0</v>
      </c>
      <c r="BD58">
        <v>17.79</v>
      </c>
      <c r="BE58">
        <v>0</v>
      </c>
      <c r="BF58">
        <v>0.97</v>
      </c>
      <c r="BG58">
        <v>48.28</v>
      </c>
      <c r="BH58">
        <v>12.44</v>
      </c>
      <c r="BI58">
        <v>24.68</v>
      </c>
      <c r="BJ58">
        <v>0</v>
      </c>
      <c r="BK58">
        <v>0</v>
      </c>
      <c r="BL58">
        <v>26.779900000000001</v>
      </c>
      <c r="BM58">
        <v>0</v>
      </c>
      <c r="BN58">
        <v>26.779900000000001</v>
      </c>
      <c r="BO58">
        <v>0</v>
      </c>
    </row>
    <row r="59" spans="1:67">
      <c r="G59" t="s">
        <v>101</v>
      </c>
      <c r="H59" s="74">
        <v>374.75</v>
      </c>
      <c r="I59" s="47">
        <v>199.11</v>
      </c>
      <c r="J59" s="47">
        <v>520.17999999999995</v>
      </c>
      <c r="K59" s="47">
        <v>214.57</v>
      </c>
      <c r="L59" s="47">
        <v>18.25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24.14</v>
      </c>
      <c r="X59">
        <v>164.41</v>
      </c>
      <c r="Y59">
        <v>90.78</v>
      </c>
      <c r="Z59">
        <v>48.28</v>
      </c>
      <c r="AA59">
        <v>24.07</v>
      </c>
      <c r="AB59">
        <v>96.57</v>
      </c>
      <c r="AC59">
        <v>11.72</v>
      </c>
      <c r="AD59">
        <v>48.28</v>
      </c>
      <c r="AE59">
        <v>84.19</v>
      </c>
      <c r="AF59">
        <v>12.55</v>
      </c>
      <c r="AG59">
        <v>21.25</v>
      </c>
      <c r="AH59">
        <v>241.42</v>
      </c>
      <c r="AI59">
        <v>1.93</v>
      </c>
      <c r="AJ59">
        <v>3.86</v>
      </c>
      <c r="AK59">
        <v>38.630000000000003</v>
      </c>
      <c r="AL59">
        <v>0</v>
      </c>
      <c r="AM59">
        <v>0</v>
      </c>
      <c r="AN59">
        <v>37.299999999999997</v>
      </c>
      <c r="AO59">
        <v>0</v>
      </c>
      <c r="AP59">
        <v>12.44</v>
      </c>
      <c r="AQ59">
        <v>4.83</v>
      </c>
      <c r="AR59">
        <v>96.57</v>
      </c>
      <c r="AS59">
        <v>24.14</v>
      </c>
      <c r="AT59">
        <v>37.299999999999997</v>
      </c>
      <c r="AU59">
        <v>7.63</v>
      </c>
      <c r="AV59">
        <v>42.49</v>
      </c>
      <c r="AW59">
        <v>10.62</v>
      </c>
      <c r="AX59">
        <v>0</v>
      </c>
      <c r="AY59">
        <v>0</v>
      </c>
      <c r="AZ59">
        <v>0</v>
      </c>
      <c r="BA59">
        <v>0</v>
      </c>
      <c r="BB59">
        <v>37.299999999999997</v>
      </c>
      <c r="BC59">
        <v>0</v>
      </c>
      <c r="BD59">
        <v>17.79</v>
      </c>
      <c r="BE59">
        <v>0</v>
      </c>
      <c r="BF59">
        <v>0.97</v>
      </c>
      <c r="BG59">
        <v>48.28</v>
      </c>
      <c r="BH59">
        <v>12.44</v>
      </c>
      <c r="BI59">
        <v>24.68</v>
      </c>
      <c r="BJ59">
        <v>0</v>
      </c>
      <c r="BK59">
        <v>0</v>
      </c>
      <c r="BL59">
        <v>26.779900000000001</v>
      </c>
      <c r="BM59">
        <v>0</v>
      </c>
      <c r="BN59">
        <v>26.779900000000001</v>
      </c>
      <c r="BO59">
        <v>0</v>
      </c>
    </row>
    <row r="60" spans="1:67">
      <c r="G60" t="s">
        <v>102</v>
      </c>
      <c r="H60" s="74">
        <v>374.75</v>
      </c>
      <c r="I60" s="47">
        <v>199.11</v>
      </c>
      <c r="J60" s="47">
        <v>520.17999999999995</v>
      </c>
      <c r="K60" s="47">
        <v>214.57</v>
      </c>
      <c r="L60" s="47">
        <v>18.920000000000002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24.14</v>
      </c>
      <c r="X60">
        <v>164.41</v>
      </c>
      <c r="Y60">
        <v>90.78</v>
      </c>
      <c r="Z60">
        <v>48.28</v>
      </c>
      <c r="AA60">
        <v>24.07</v>
      </c>
      <c r="AB60">
        <v>96.57</v>
      </c>
      <c r="AC60">
        <v>11.72</v>
      </c>
      <c r="AD60">
        <v>48.28</v>
      </c>
      <c r="AE60">
        <v>84.19</v>
      </c>
      <c r="AF60">
        <v>12.55</v>
      </c>
      <c r="AG60">
        <v>21.25</v>
      </c>
      <c r="AH60">
        <v>241.42</v>
      </c>
      <c r="AI60">
        <v>1.93</v>
      </c>
      <c r="AJ60">
        <v>3.86</v>
      </c>
      <c r="AK60">
        <v>38.630000000000003</v>
      </c>
      <c r="AL60">
        <v>0</v>
      </c>
      <c r="AM60">
        <v>0</v>
      </c>
      <c r="AN60">
        <v>37.299999999999997</v>
      </c>
      <c r="AO60">
        <v>0</v>
      </c>
      <c r="AP60">
        <v>12.44</v>
      </c>
      <c r="AQ60">
        <v>4.83</v>
      </c>
      <c r="AR60">
        <v>96.57</v>
      </c>
      <c r="AS60">
        <v>24.14</v>
      </c>
      <c r="AT60">
        <v>37.299999999999997</v>
      </c>
      <c r="AU60">
        <v>8.3000000000000007</v>
      </c>
      <c r="AV60">
        <v>42.49</v>
      </c>
      <c r="AW60">
        <v>10.62</v>
      </c>
      <c r="AX60">
        <v>0</v>
      </c>
      <c r="AY60">
        <v>0</v>
      </c>
      <c r="AZ60">
        <v>0</v>
      </c>
      <c r="BA60">
        <v>0</v>
      </c>
      <c r="BB60">
        <v>37.299999999999997</v>
      </c>
      <c r="BC60">
        <v>0</v>
      </c>
      <c r="BD60">
        <v>17.79</v>
      </c>
      <c r="BE60">
        <v>0</v>
      </c>
      <c r="BF60">
        <v>0.97</v>
      </c>
      <c r="BG60">
        <v>48.28</v>
      </c>
      <c r="BH60">
        <v>12.44</v>
      </c>
      <c r="BI60">
        <v>24.68</v>
      </c>
      <c r="BJ60">
        <v>0</v>
      </c>
      <c r="BK60">
        <v>0</v>
      </c>
      <c r="BL60">
        <v>26.779900000000001</v>
      </c>
      <c r="BM60">
        <v>0</v>
      </c>
      <c r="BN60">
        <v>26.779900000000001</v>
      </c>
      <c r="BO60">
        <v>0</v>
      </c>
    </row>
    <row r="61" spans="1:67">
      <c r="G61" t="s">
        <v>103</v>
      </c>
      <c r="H61" s="74">
        <v>374.75</v>
      </c>
      <c r="I61" s="47">
        <v>199.11</v>
      </c>
      <c r="J61" s="47">
        <v>520.17999999999995</v>
      </c>
      <c r="K61" s="47">
        <v>214.57</v>
      </c>
      <c r="L61" s="47">
        <v>18.72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24.14</v>
      </c>
      <c r="X61">
        <v>164.41</v>
      </c>
      <c r="Y61">
        <v>90.78</v>
      </c>
      <c r="Z61">
        <v>48.28</v>
      </c>
      <c r="AA61">
        <v>24.07</v>
      </c>
      <c r="AB61">
        <v>96.57</v>
      </c>
      <c r="AC61">
        <v>11.72</v>
      </c>
      <c r="AD61">
        <v>48.28</v>
      </c>
      <c r="AE61">
        <v>84.19</v>
      </c>
      <c r="AF61">
        <v>12.55</v>
      </c>
      <c r="AG61">
        <v>21.25</v>
      </c>
      <c r="AH61">
        <v>241.42</v>
      </c>
      <c r="AI61">
        <v>1.93</v>
      </c>
      <c r="AJ61">
        <v>3.86</v>
      </c>
      <c r="AK61">
        <v>38.630000000000003</v>
      </c>
      <c r="AL61">
        <v>0</v>
      </c>
      <c r="AM61">
        <v>0</v>
      </c>
      <c r="AN61">
        <v>37.299999999999997</v>
      </c>
      <c r="AO61">
        <v>0</v>
      </c>
      <c r="AP61">
        <v>12.44</v>
      </c>
      <c r="AQ61">
        <v>4.83</v>
      </c>
      <c r="AR61">
        <v>96.57</v>
      </c>
      <c r="AS61">
        <v>24.14</v>
      </c>
      <c r="AT61">
        <v>37.299999999999997</v>
      </c>
      <c r="AU61">
        <v>8.1</v>
      </c>
      <c r="AV61">
        <v>42.49</v>
      </c>
      <c r="AW61">
        <v>10.62</v>
      </c>
      <c r="AX61">
        <v>0</v>
      </c>
      <c r="AY61">
        <v>0</v>
      </c>
      <c r="AZ61">
        <v>0</v>
      </c>
      <c r="BA61">
        <v>0</v>
      </c>
      <c r="BB61">
        <v>37.299999999999997</v>
      </c>
      <c r="BC61">
        <v>0</v>
      </c>
      <c r="BD61">
        <v>17.79</v>
      </c>
      <c r="BE61">
        <v>0</v>
      </c>
      <c r="BF61">
        <v>0.97</v>
      </c>
      <c r="BG61">
        <v>48.28</v>
      </c>
      <c r="BH61">
        <v>12.44</v>
      </c>
      <c r="BI61">
        <v>24.68</v>
      </c>
      <c r="BJ61">
        <v>0</v>
      </c>
      <c r="BK61">
        <v>0</v>
      </c>
      <c r="BL61">
        <v>26.779900000000001</v>
      </c>
      <c r="BM61">
        <v>0</v>
      </c>
      <c r="BN61">
        <v>26.779900000000001</v>
      </c>
      <c r="BO61">
        <v>0</v>
      </c>
    </row>
    <row r="62" spans="1:67">
      <c r="G62" t="s">
        <v>104</v>
      </c>
      <c r="H62" s="74">
        <v>374.75</v>
      </c>
      <c r="I62" s="47">
        <v>199.11</v>
      </c>
      <c r="J62" s="47">
        <v>520.17999999999995</v>
      </c>
      <c r="K62" s="47">
        <v>214.57</v>
      </c>
      <c r="L62" s="47">
        <v>17.8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24.14</v>
      </c>
      <c r="X62">
        <v>164.41</v>
      </c>
      <c r="Y62">
        <v>90.78</v>
      </c>
      <c r="Z62">
        <v>48.28</v>
      </c>
      <c r="AA62">
        <v>24.07</v>
      </c>
      <c r="AB62">
        <v>96.57</v>
      </c>
      <c r="AC62">
        <v>11.72</v>
      </c>
      <c r="AD62">
        <v>48.28</v>
      </c>
      <c r="AE62">
        <v>84.19</v>
      </c>
      <c r="AF62">
        <v>12.55</v>
      </c>
      <c r="AG62">
        <v>21.25</v>
      </c>
      <c r="AH62">
        <v>241.42</v>
      </c>
      <c r="AI62">
        <v>1.93</v>
      </c>
      <c r="AJ62">
        <v>3.86</v>
      </c>
      <c r="AK62">
        <v>38.630000000000003</v>
      </c>
      <c r="AL62">
        <v>0</v>
      </c>
      <c r="AM62">
        <v>0</v>
      </c>
      <c r="AN62">
        <v>37.299999999999997</v>
      </c>
      <c r="AO62">
        <v>0</v>
      </c>
      <c r="AP62">
        <v>12.44</v>
      </c>
      <c r="AQ62">
        <v>4.83</v>
      </c>
      <c r="AR62">
        <v>96.57</v>
      </c>
      <c r="AS62">
        <v>24.14</v>
      </c>
      <c r="AT62">
        <v>37.299999999999997</v>
      </c>
      <c r="AU62">
        <v>7.18</v>
      </c>
      <c r="AV62">
        <v>40.659999999999997</v>
      </c>
      <c r="AW62">
        <v>10.62</v>
      </c>
      <c r="AX62">
        <v>0</v>
      </c>
      <c r="AY62">
        <v>1.83</v>
      </c>
      <c r="AZ62">
        <v>0</v>
      </c>
      <c r="BA62">
        <v>0</v>
      </c>
      <c r="BB62">
        <v>37.299999999999997</v>
      </c>
      <c r="BC62">
        <v>0</v>
      </c>
      <c r="BD62">
        <v>17.79</v>
      </c>
      <c r="BE62">
        <v>0</v>
      </c>
      <c r="BF62">
        <v>0.97</v>
      </c>
      <c r="BG62">
        <v>48.28</v>
      </c>
      <c r="BH62">
        <v>12.44</v>
      </c>
      <c r="BI62">
        <v>24.68</v>
      </c>
      <c r="BJ62">
        <v>0</v>
      </c>
      <c r="BK62">
        <v>0</v>
      </c>
      <c r="BL62">
        <v>26.779900000000001</v>
      </c>
      <c r="BM62">
        <v>0</v>
      </c>
      <c r="BN62">
        <v>26.779900000000001</v>
      </c>
      <c r="BO62">
        <v>0</v>
      </c>
    </row>
    <row r="63" spans="1:67">
      <c r="G63" t="s">
        <v>105</v>
      </c>
      <c r="H63" s="74">
        <v>374.75</v>
      </c>
      <c r="I63" s="47">
        <v>199.11</v>
      </c>
      <c r="J63" s="47">
        <v>520.17999999999995</v>
      </c>
      <c r="K63" s="47">
        <v>214.57</v>
      </c>
      <c r="L63" s="47">
        <v>17.25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24.14</v>
      </c>
      <c r="X63">
        <v>164.41</v>
      </c>
      <c r="Y63">
        <v>90.78</v>
      </c>
      <c r="Z63">
        <v>48.28</v>
      </c>
      <c r="AA63">
        <v>24.07</v>
      </c>
      <c r="AB63">
        <v>96.57</v>
      </c>
      <c r="AC63">
        <v>11.72</v>
      </c>
      <c r="AD63">
        <v>48.28</v>
      </c>
      <c r="AE63">
        <v>84.19</v>
      </c>
      <c r="AF63">
        <v>12.55</v>
      </c>
      <c r="AG63">
        <v>21.25</v>
      </c>
      <c r="AH63">
        <v>241.42</v>
      </c>
      <c r="AI63">
        <v>1.93</v>
      </c>
      <c r="AJ63">
        <v>3.86</v>
      </c>
      <c r="AK63">
        <v>38.630000000000003</v>
      </c>
      <c r="AL63">
        <v>0</v>
      </c>
      <c r="AM63">
        <v>0</v>
      </c>
      <c r="AN63">
        <v>37.299999999999997</v>
      </c>
      <c r="AO63">
        <v>0</v>
      </c>
      <c r="AP63">
        <v>12.44</v>
      </c>
      <c r="AQ63">
        <v>4.83</v>
      </c>
      <c r="AR63">
        <v>96.57</v>
      </c>
      <c r="AS63">
        <v>24.14</v>
      </c>
      <c r="AT63">
        <v>37.299999999999997</v>
      </c>
      <c r="AU63">
        <v>6.63</v>
      </c>
      <c r="AV63">
        <v>39.299999999999997</v>
      </c>
      <c r="AW63">
        <v>10.62</v>
      </c>
      <c r="AX63">
        <v>0</v>
      </c>
      <c r="AY63">
        <v>3.19</v>
      </c>
      <c r="AZ63">
        <v>0</v>
      </c>
      <c r="BA63">
        <v>0</v>
      </c>
      <c r="BB63">
        <v>37.299999999999997</v>
      </c>
      <c r="BC63">
        <v>0</v>
      </c>
      <c r="BD63">
        <v>17.79</v>
      </c>
      <c r="BE63">
        <v>0</v>
      </c>
      <c r="BF63">
        <v>0.97</v>
      </c>
      <c r="BG63">
        <v>48.28</v>
      </c>
      <c r="BH63">
        <v>12.44</v>
      </c>
      <c r="BI63">
        <v>24.68</v>
      </c>
      <c r="BJ63">
        <v>0</v>
      </c>
      <c r="BK63">
        <v>0</v>
      </c>
      <c r="BL63">
        <v>24.083500000000001</v>
      </c>
      <c r="BM63">
        <v>0</v>
      </c>
      <c r="BN63">
        <v>24.083500000000001</v>
      </c>
      <c r="BO63">
        <v>0</v>
      </c>
    </row>
    <row r="64" spans="1:67">
      <c r="G64" t="s">
        <v>106</v>
      </c>
      <c r="H64" s="74">
        <v>374.75</v>
      </c>
      <c r="I64" s="47">
        <v>199.11</v>
      </c>
      <c r="J64" s="47">
        <v>520.17999999999995</v>
      </c>
      <c r="K64" s="47">
        <v>214.57</v>
      </c>
      <c r="L64" s="47">
        <v>17.520000000000003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24.14</v>
      </c>
      <c r="X64">
        <v>164.41</v>
      </c>
      <c r="Y64">
        <v>90.78</v>
      </c>
      <c r="Z64">
        <v>48.28</v>
      </c>
      <c r="AA64">
        <v>24.07</v>
      </c>
      <c r="AB64">
        <v>96.57</v>
      </c>
      <c r="AC64">
        <v>11.72</v>
      </c>
      <c r="AD64">
        <v>48.28</v>
      </c>
      <c r="AE64">
        <v>84.19</v>
      </c>
      <c r="AF64">
        <v>12.55</v>
      </c>
      <c r="AG64">
        <v>21.25</v>
      </c>
      <c r="AH64">
        <v>241.42</v>
      </c>
      <c r="AI64">
        <v>1.93</v>
      </c>
      <c r="AJ64">
        <v>3.86</v>
      </c>
      <c r="AK64">
        <v>38.630000000000003</v>
      </c>
      <c r="AL64">
        <v>0</v>
      </c>
      <c r="AM64">
        <v>0</v>
      </c>
      <c r="AN64">
        <v>37.299999999999997</v>
      </c>
      <c r="AO64">
        <v>0</v>
      </c>
      <c r="AP64">
        <v>12.44</v>
      </c>
      <c r="AQ64">
        <v>4.83</v>
      </c>
      <c r="AR64">
        <v>96.57</v>
      </c>
      <c r="AS64">
        <v>24.14</v>
      </c>
      <c r="AT64">
        <v>37.299999999999997</v>
      </c>
      <c r="AU64">
        <v>6.9</v>
      </c>
      <c r="AV64">
        <v>34.86</v>
      </c>
      <c r="AW64">
        <v>10.62</v>
      </c>
      <c r="AX64">
        <v>0</v>
      </c>
      <c r="AY64">
        <v>7.63</v>
      </c>
      <c r="AZ64">
        <v>0</v>
      </c>
      <c r="BA64">
        <v>0</v>
      </c>
      <c r="BB64">
        <v>37.299999999999997</v>
      </c>
      <c r="BC64">
        <v>0</v>
      </c>
      <c r="BD64">
        <v>17.79</v>
      </c>
      <c r="BE64">
        <v>0</v>
      </c>
      <c r="BF64">
        <v>0.97</v>
      </c>
      <c r="BG64">
        <v>48.28</v>
      </c>
      <c r="BH64">
        <v>12.44</v>
      </c>
      <c r="BI64">
        <v>24.68</v>
      </c>
      <c r="BJ64">
        <v>0</v>
      </c>
      <c r="BK64">
        <v>0</v>
      </c>
      <c r="BL64">
        <v>24.083500000000001</v>
      </c>
      <c r="BM64">
        <v>0</v>
      </c>
      <c r="BN64">
        <v>24.083500000000001</v>
      </c>
      <c r="BO64">
        <v>0</v>
      </c>
    </row>
    <row r="65" spans="7:67">
      <c r="G65" t="s">
        <v>107</v>
      </c>
      <c r="H65" s="74">
        <v>374.75</v>
      </c>
      <c r="I65" s="47">
        <v>199.11</v>
      </c>
      <c r="J65" s="47">
        <v>520.17999999999995</v>
      </c>
      <c r="K65" s="47">
        <v>214.57</v>
      </c>
      <c r="L65" s="47">
        <v>17.25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24.14</v>
      </c>
      <c r="X65">
        <v>164.41</v>
      </c>
      <c r="Y65">
        <v>90.78</v>
      </c>
      <c r="Z65">
        <v>48.28</v>
      </c>
      <c r="AA65">
        <v>24.07</v>
      </c>
      <c r="AB65">
        <v>96.57</v>
      </c>
      <c r="AC65">
        <v>11.72</v>
      </c>
      <c r="AD65">
        <v>48.28</v>
      </c>
      <c r="AE65">
        <v>84.19</v>
      </c>
      <c r="AF65">
        <v>12.55</v>
      </c>
      <c r="AG65">
        <v>21.25</v>
      </c>
      <c r="AH65">
        <v>241.42</v>
      </c>
      <c r="AI65">
        <v>1.93</v>
      </c>
      <c r="AJ65">
        <v>3.86</v>
      </c>
      <c r="AK65">
        <v>38.630000000000003</v>
      </c>
      <c r="AL65">
        <v>0</v>
      </c>
      <c r="AM65">
        <v>0</v>
      </c>
      <c r="AN65">
        <v>37.299999999999997</v>
      </c>
      <c r="AO65">
        <v>0</v>
      </c>
      <c r="AP65">
        <v>12.44</v>
      </c>
      <c r="AQ65">
        <v>4.83</v>
      </c>
      <c r="AR65">
        <v>96.57</v>
      </c>
      <c r="AS65">
        <v>24.14</v>
      </c>
      <c r="AT65">
        <v>37.299999999999997</v>
      </c>
      <c r="AU65">
        <v>6.63</v>
      </c>
      <c r="AV65">
        <v>32.93</v>
      </c>
      <c r="AW65">
        <v>10.62</v>
      </c>
      <c r="AX65">
        <v>0</v>
      </c>
      <c r="AY65">
        <v>9.56</v>
      </c>
      <c r="AZ65">
        <v>0</v>
      </c>
      <c r="BA65">
        <v>0</v>
      </c>
      <c r="BB65">
        <v>37.299999999999997</v>
      </c>
      <c r="BC65">
        <v>0</v>
      </c>
      <c r="BD65">
        <v>17.79</v>
      </c>
      <c r="BE65">
        <v>0</v>
      </c>
      <c r="BF65">
        <v>0.97</v>
      </c>
      <c r="BG65">
        <v>48.28</v>
      </c>
      <c r="BH65">
        <v>12.44</v>
      </c>
      <c r="BI65">
        <v>24.68</v>
      </c>
      <c r="BJ65">
        <v>0</v>
      </c>
      <c r="BK65">
        <v>0</v>
      </c>
      <c r="BL65">
        <v>24.083500000000001</v>
      </c>
      <c r="BM65">
        <v>0</v>
      </c>
      <c r="BN65">
        <v>24.083500000000001</v>
      </c>
      <c r="BO65">
        <v>0</v>
      </c>
    </row>
    <row r="66" spans="7:67">
      <c r="G66" t="s">
        <v>108</v>
      </c>
      <c r="H66" s="74">
        <v>374.75</v>
      </c>
      <c r="I66" s="47">
        <v>199.11</v>
      </c>
      <c r="J66" s="47">
        <v>520.17999999999995</v>
      </c>
      <c r="K66" s="47">
        <v>214.57999999999998</v>
      </c>
      <c r="L66" s="47">
        <v>17.04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24.14</v>
      </c>
      <c r="X66">
        <v>164.41</v>
      </c>
      <c r="Y66">
        <v>90.78</v>
      </c>
      <c r="Z66">
        <v>48.28</v>
      </c>
      <c r="AA66">
        <v>24.07</v>
      </c>
      <c r="AB66">
        <v>96.57</v>
      </c>
      <c r="AC66">
        <v>11.72</v>
      </c>
      <c r="AD66">
        <v>48.28</v>
      </c>
      <c r="AE66">
        <v>84.19</v>
      </c>
      <c r="AF66">
        <v>12.55</v>
      </c>
      <c r="AG66">
        <v>21.25</v>
      </c>
      <c r="AH66">
        <v>241.42</v>
      </c>
      <c r="AI66">
        <v>1.93</v>
      </c>
      <c r="AJ66">
        <v>3.86</v>
      </c>
      <c r="AK66">
        <v>38.630000000000003</v>
      </c>
      <c r="AL66">
        <v>0</v>
      </c>
      <c r="AM66">
        <v>0</v>
      </c>
      <c r="AN66">
        <v>37.299999999999997</v>
      </c>
      <c r="AO66">
        <v>0</v>
      </c>
      <c r="AP66">
        <v>12.44</v>
      </c>
      <c r="AQ66">
        <v>4.83</v>
      </c>
      <c r="AR66">
        <v>96.57</v>
      </c>
      <c r="AS66">
        <v>24.14</v>
      </c>
      <c r="AT66">
        <v>37.299999999999997</v>
      </c>
      <c r="AU66">
        <v>6.42</v>
      </c>
      <c r="AV66">
        <v>27.72</v>
      </c>
      <c r="AW66">
        <v>10.62</v>
      </c>
      <c r="AX66">
        <v>0</v>
      </c>
      <c r="AY66">
        <v>14.78</v>
      </c>
      <c r="AZ66">
        <v>0</v>
      </c>
      <c r="BA66">
        <v>0</v>
      </c>
      <c r="BB66">
        <v>37.299999999999997</v>
      </c>
      <c r="BC66">
        <v>0</v>
      </c>
      <c r="BD66">
        <v>17.79</v>
      </c>
      <c r="BE66">
        <v>0</v>
      </c>
      <c r="BF66">
        <v>0.97</v>
      </c>
      <c r="BG66">
        <v>48.28</v>
      </c>
      <c r="BH66">
        <v>12.44</v>
      </c>
      <c r="BI66">
        <v>24.68</v>
      </c>
      <c r="BJ66">
        <v>0</v>
      </c>
      <c r="BK66">
        <v>0</v>
      </c>
      <c r="BL66">
        <v>24.083500000000001</v>
      </c>
      <c r="BM66">
        <v>0</v>
      </c>
      <c r="BN66">
        <v>24.083500000000001</v>
      </c>
      <c r="BO66">
        <v>0</v>
      </c>
    </row>
    <row r="67" spans="7:67">
      <c r="G67" t="s">
        <v>109</v>
      </c>
      <c r="H67" s="74">
        <v>374.6</v>
      </c>
      <c r="I67" s="47">
        <v>199.11</v>
      </c>
      <c r="J67" s="47">
        <v>520.17999999999995</v>
      </c>
      <c r="K67" s="47">
        <v>214.57</v>
      </c>
      <c r="L67" s="47">
        <v>16.810000000000002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24.14</v>
      </c>
      <c r="X67">
        <v>164.41</v>
      </c>
      <c r="Y67">
        <v>90.78</v>
      </c>
      <c r="Z67">
        <v>48.28</v>
      </c>
      <c r="AA67">
        <v>24.07</v>
      </c>
      <c r="AB67">
        <v>96.57</v>
      </c>
      <c r="AC67">
        <v>11.72</v>
      </c>
      <c r="AD67">
        <v>48.28</v>
      </c>
      <c r="AE67">
        <v>84.19</v>
      </c>
      <c r="AF67">
        <v>12.55</v>
      </c>
      <c r="AG67">
        <v>21.25</v>
      </c>
      <c r="AH67">
        <v>241.42</v>
      </c>
      <c r="AI67">
        <v>1.93</v>
      </c>
      <c r="AJ67">
        <v>3.86</v>
      </c>
      <c r="AK67">
        <v>38.630000000000003</v>
      </c>
      <c r="AL67">
        <v>0</v>
      </c>
      <c r="AM67">
        <v>0</v>
      </c>
      <c r="AN67">
        <v>37.299999999999997</v>
      </c>
      <c r="AO67">
        <v>0</v>
      </c>
      <c r="AP67">
        <v>12.44</v>
      </c>
      <c r="AQ67">
        <v>4.83</v>
      </c>
      <c r="AR67">
        <v>96.57</v>
      </c>
      <c r="AS67">
        <v>24.14</v>
      </c>
      <c r="AT67">
        <v>37.299999999999997</v>
      </c>
      <c r="AU67">
        <v>6.19</v>
      </c>
      <c r="AV67">
        <v>26.46</v>
      </c>
      <c r="AW67">
        <v>10.62</v>
      </c>
      <c r="AX67">
        <v>0</v>
      </c>
      <c r="AY67">
        <v>16.03</v>
      </c>
      <c r="AZ67">
        <v>0</v>
      </c>
      <c r="BA67">
        <v>0</v>
      </c>
      <c r="BB67">
        <v>37.299999999999997</v>
      </c>
      <c r="BC67">
        <v>0</v>
      </c>
      <c r="BD67">
        <v>17.79</v>
      </c>
      <c r="BE67">
        <v>0</v>
      </c>
      <c r="BF67">
        <v>0.82</v>
      </c>
      <c r="BG67">
        <v>48.28</v>
      </c>
      <c r="BH67">
        <v>12.44</v>
      </c>
      <c r="BI67">
        <v>24.68</v>
      </c>
      <c r="BJ67">
        <v>0</v>
      </c>
      <c r="BK67">
        <v>0</v>
      </c>
      <c r="BL67">
        <v>24.083500000000001</v>
      </c>
      <c r="BM67">
        <v>0</v>
      </c>
      <c r="BN67">
        <v>24.083500000000001</v>
      </c>
      <c r="BO67">
        <v>0</v>
      </c>
    </row>
    <row r="68" spans="7:67">
      <c r="G68" t="s">
        <v>110</v>
      </c>
      <c r="H68" s="74">
        <v>374.6</v>
      </c>
      <c r="I68" s="47">
        <v>199.11</v>
      </c>
      <c r="J68" s="47">
        <v>520.17999999999995</v>
      </c>
      <c r="K68" s="47">
        <v>213.7</v>
      </c>
      <c r="L68" s="47">
        <v>14.810000000000002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24.14</v>
      </c>
      <c r="X68">
        <v>164.41</v>
      </c>
      <c r="Y68">
        <v>90.78</v>
      </c>
      <c r="Z68">
        <v>48.28</v>
      </c>
      <c r="AA68">
        <v>24.07</v>
      </c>
      <c r="AB68">
        <v>96.57</v>
      </c>
      <c r="AC68">
        <v>11.72</v>
      </c>
      <c r="AD68">
        <v>48.28</v>
      </c>
      <c r="AE68">
        <v>84.19</v>
      </c>
      <c r="AF68">
        <v>12.55</v>
      </c>
      <c r="AG68">
        <v>21.25</v>
      </c>
      <c r="AH68">
        <v>241.42</v>
      </c>
      <c r="AI68">
        <v>1.93</v>
      </c>
      <c r="AJ68">
        <v>3.86</v>
      </c>
      <c r="AK68">
        <v>38.630000000000003</v>
      </c>
      <c r="AL68">
        <v>0</v>
      </c>
      <c r="AM68">
        <v>0</v>
      </c>
      <c r="AN68">
        <v>37.299999999999997</v>
      </c>
      <c r="AO68">
        <v>0</v>
      </c>
      <c r="AP68">
        <v>12.44</v>
      </c>
      <c r="AQ68">
        <v>4.83</v>
      </c>
      <c r="AR68">
        <v>96.57</v>
      </c>
      <c r="AS68">
        <v>24.14</v>
      </c>
      <c r="AT68">
        <v>37.299999999999997</v>
      </c>
      <c r="AU68">
        <v>4.1900000000000004</v>
      </c>
      <c r="AV68">
        <v>23.85</v>
      </c>
      <c r="AW68">
        <v>10.62</v>
      </c>
      <c r="AX68">
        <v>0</v>
      </c>
      <c r="AY68">
        <v>17.77</v>
      </c>
      <c r="AZ68">
        <v>0</v>
      </c>
      <c r="BA68">
        <v>0</v>
      </c>
      <c r="BB68">
        <v>37.299999999999997</v>
      </c>
      <c r="BC68">
        <v>0</v>
      </c>
      <c r="BD68">
        <v>17.79</v>
      </c>
      <c r="BE68">
        <v>0</v>
      </c>
      <c r="BF68">
        <v>0.82</v>
      </c>
      <c r="BG68">
        <v>48.28</v>
      </c>
      <c r="BH68">
        <v>12.44</v>
      </c>
      <c r="BI68">
        <v>24.68</v>
      </c>
      <c r="BJ68">
        <v>0</v>
      </c>
      <c r="BK68">
        <v>0</v>
      </c>
      <c r="BL68">
        <v>24.083500000000001</v>
      </c>
      <c r="BM68">
        <v>0</v>
      </c>
      <c r="BN68">
        <v>24.083500000000001</v>
      </c>
      <c r="BO68">
        <v>0</v>
      </c>
    </row>
    <row r="69" spans="7:67">
      <c r="G69" t="s">
        <v>111</v>
      </c>
      <c r="H69" s="74">
        <v>374.6</v>
      </c>
      <c r="I69" s="47">
        <v>199.11</v>
      </c>
      <c r="J69" s="47">
        <v>520.17999999999995</v>
      </c>
      <c r="K69" s="47">
        <v>206.37</v>
      </c>
      <c r="L69" s="47">
        <v>14.32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24.14</v>
      </c>
      <c r="X69">
        <v>164.41</v>
      </c>
      <c r="Y69">
        <v>90.78</v>
      </c>
      <c r="Z69">
        <v>48.28</v>
      </c>
      <c r="AA69">
        <v>24.07</v>
      </c>
      <c r="AB69">
        <v>96.57</v>
      </c>
      <c r="AC69">
        <v>11.72</v>
      </c>
      <c r="AD69">
        <v>48.28</v>
      </c>
      <c r="AE69">
        <v>84.19</v>
      </c>
      <c r="AF69">
        <v>12.55</v>
      </c>
      <c r="AG69">
        <v>21.25</v>
      </c>
      <c r="AH69">
        <v>241.42</v>
      </c>
      <c r="AI69">
        <v>1.93</v>
      </c>
      <c r="AJ69">
        <v>3.86</v>
      </c>
      <c r="AK69">
        <v>38.630000000000003</v>
      </c>
      <c r="AL69">
        <v>0</v>
      </c>
      <c r="AM69">
        <v>0</v>
      </c>
      <c r="AN69">
        <v>37.299999999999997</v>
      </c>
      <c r="AO69">
        <v>0</v>
      </c>
      <c r="AP69">
        <v>12.44</v>
      </c>
      <c r="AQ69">
        <v>4.83</v>
      </c>
      <c r="AR69">
        <v>96.57</v>
      </c>
      <c r="AS69">
        <v>24.14</v>
      </c>
      <c r="AT69">
        <v>37.299999999999997</v>
      </c>
      <c r="AU69">
        <v>3.7</v>
      </c>
      <c r="AV69">
        <v>19.8</v>
      </c>
      <c r="AW69">
        <v>10.62</v>
      </c>
      <c r="AX69">
        <v>0</v>
      </c>
      <c r="AY69">
        <v>14.49</v>
      </c>
      <c r="AZ69">
        <v>0</v>
      </c>
      <c r="BA69">
        <v>0</v>
      </c>
      <c r="BB69">
        <v>37.299999999999997</v>
      </c>
      <c r="BC69">
        <v>0</v>
      </c>
      <c r="BD69">
        <v>17.79</v>
      </c>
      <c r="BE69">
        <v>0</v>
      </c>
      <c r="BF69">
        <v>0.82</v>
      </c>
      <c r="BG69">
        <v>48.28</v>
      </c>
      <c r="BH69">
        <v>12.44</v>
      </c>
      <c r="BI69">
        <v>24.68</v>
      </c>
      <c r="BJ69">
        <v>0</v>
      </c>
      <c r="BK69">
        <v>0</v>
      </c>
      <c r="BL69">
        <v>24.083500000000001</v>
      </c>
      <c r="BM69">
        <v>0</v>
      </c>
      <c r="BN69">
        <v>24.083500000000001</v>
      </c>
      <c r="BO69">
        <v>0</v>
      </c>
    </row>
    <row r="70" spans="7:67">
      <c r="G70" t="s">
        <v>112</v>
      </c>
      <c r="H70" s="74">
        <v>374.6</v>
      </c>
      <c r="I70" s="47">
        <v>199.11</v>
      </c>
      <c r="J70" s="47">
        <v>520.17999999999995</v>
      </c>
      <c r="K70" s="47">
        <v>197.86</v>
      </c>
      <c r="L70" s="47">
        <v>13.81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24.14</v>
      </c>
      <c r="X70">
        <v>164.41</v>
      </c>
      <c r="Y70">
        <v>90.78</v>
      </c>
      <c r="Z70">
        <v>48.28</v>
      </c>
      <c r="AA70">
        <v>24.07</v>
      </c>
      <c r="AB70">
        <v>96.57</v>
      </c>
      <c r="AC70">
        <v>11.72</v>
      </c>
      <c r="AD70">
        <v>48.28</v>
      </c>
      <c r="AE70">
        <v>84.19</v>
      </c>
      <c r="AF70">
        <v>12.55</v>
      </c>
      <c r="AG70">
        <v>21.25</v>
      </c>
      <c r="AH70">
        <v>241.42</v>
      </c>
      <c r="AI70">
        <v>1.93</v>
      </c>
      <c r="AJ70">
        <v>3.86</v>
      </c>
      <c r="AK70">
        <v>38.630000000000003</v>
      </c>
      <c r="AL70">
        <v>0</v>
      </c>
      <c r="AM70">
        <v>0</v>
      </c>
      <c r="AN70">
        <v>37.299999999999997</v>
      </c>
      <c r="AO70">
        <v>0</v>
      </c>
      <c r="AP70">
        <v>12.44</v>
      </c>
      <c r="AQ70">
        <v>4.83</v>
      </c>
      <c r="AR70">
        <v>96.57</v>
      </c>
      <c r="AS70">
        <v>24.14</v>
      </c>
      <c r="AT70">
        <v>37.299999999999997</v>
      </c>
      <c r="AU70">
        <v>3.19</v>
      </c>
      <c r="AV70">
        <v>14.58</v>
      </c>
      <c r="AW70">
        <v>10.62</v>
      </c>
      <c r="AX70">
        <v>0</v>
      </c>
      <c r="AY70">
        <v>11.2</v>
      </c>
      <c r="AZ70">
        <v>0</v>
      </c>
      <c r="BA70">
        <v>0</v>
      </c>
      <c r="BB70">
        <v>37.299999999999997</v>
      </c>
      <c r="BC70">
        <v>0</v>
      </c>
      <c r="BD70">
        <v>17.79</v>
      </c>
      <c r="BE70">
        <v>0</v>
      </c>
      <c r="BF70">
        <v>0.82</v>
      </c>
      <c r="BG70">
        <v>48.28</v>
      </c>
      <c r="BH70">
        <v>12.44</v>
      </c>
      <c r="BI70">
        <v>24.68</v>
      </c>
      <c r="BJ70">
        <v>0</v>
      </c>
      <c r="BK70">
        <v>0</v>
      </c>
      <c r="BL70">
        <v>24.083500000000001</v>
      </c>
      <c r="BM70">
        <v>0</v>
      </c>
      <c r="BN70">
        <v>24.083500000000001</v>
      </c>
      <c r="BO70">
        <v>0</v>
      </c>
    </row>
    <row r="71" spans="7:67">
      <c r="G71" t="s">
        <v>113</v>
      </c>
      <c r="H71" s="74">
        <v>374.55</v>
      </c>
      <c r="I71" s="47">
        <v>199.11</v>
      </c>
      <c r="J71" s="47">
        <v>520.64</v>
      </c>
      <c r="K71" s="47">
        <v>161.46</v>
      </c>
      <c r="L71" s="47">
        <v>12.540000000000001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164.41</v>
      </c>
      <c r="Y71">
        <v>90.78</v>
      </c>
      <c r="Z71">
        <v>48.28</v>
      </c>
      <c r="AA71">
        <v>24.07</v>
      </c>
      <c r="AB71">
        <v>0</v>
      </c>
      <c r="AC71">
        <v>11.72</v>
      </c>
      <c r="AD71">
        <v>48.28</v>
      </c>
      <c r="AE71">
        <v>84.19</v>
      </c>
      <c r="AF71">
        <v>12.55</v>
      </c>
      <c r="AG71">
        <v>0</v>
      </c>
      <c r="AH71">
        <v>241.42</v>
      </c>
      <c r="AI71">
        <v>1.93</v>
      </c>
      <c r="AJ71">
        <v>3.86</v>
      </c>
      <c r="AK71">
        <v>38.630000000000003</v>
      </c>
      <c r="AL71">
        <v>0</v>
      </c>
      <c r="AM71">
        <v>0</v>
      </c>
      <c r="AN71">
        <v>37.299999999999997</v>
      </c>
      <c r="AO71">
        <v>0</v>
      </c>
      <c r="AP71">
        <v>12.44</v>
      </c>
      <c r="AQ71">
        <v>4.83</v>
      </c>
      <c r="AR71">
        <v>0</v>
      </c>
      <c r="AS71">
        <v>24.14</v>
      </c>
      <c r="AT71">
        <v>37.299999999999997</v>
      </c>
      <c r="AU71">
        <v>1.92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37.299999999999997</v>
      </c>
      <c r="BC71">
        <v>24.14</v>
      </c>
      <c r="BD71">
        <v>18.25</v>
      </c>
      <c r="BE71">
        <v>48.28</v>
      </c>
      <c r="BF71">
        <v>0.77</v>
      </c>
      <c r="BG71">
        <v>0</v>
      </c>
      <c r="BH71">
        <v>12.44</v>
      </c>
      <c r="BI71">
        <v>24.68</v>
      </c>
      <c r="BJ71">
        <v>0</v>
      </c>
      <c r="BK71">
        <v>96.57</v>
      </c>
      <c r="BL71">
        <v>24.083500000000001</v>
      </c>
      <c r="BM71">
        <v>96.57</v>
      </c>
      <c r="BN71">
        <v>24.083500000000001</v>
      </c>
      <c r="BO71">
        <v>21.25</v>
      </c>
    </row>
    <row r="72" spans="7:67">
      <c r="G72" t="s">
        <v>114</v>
      </c>
      <c r="H72" s="74">
        <v>374.55</v>
      </c>
      <c r="I72" s="47">
        <v>199.11</v>
      </c>
      <c r="J72" s="47">
        <v>520.64</v>
      </c>
      <c r="K72" s="47">
        <v>161.46</v>
      </c>
      <c r="L72" s="47">
        <v>11.89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164.41</v>
      </c>
      <c r="Y72">
        <v>90.78</v>
      </c>
      <c r="Z72">
        <v>48.28</v>
      </c>
      <c r="AA72">
        <v>24.07</v>
      </c>
      <c r="AB72">
        <v>0</v>
      </c>
      <c r="AC72">
        <v>11.72</v>
      </c>
      <c r="AD72">
        <v>48.28</v>
      </c>
      <c r="AE72">
        <v>84.19</v>
      </c>
      <c r="AF72">
        <v>12.55</v>
      </c>
      <c r="AG72">
        <v>0</v>
      </c>
      <c r="AH72">
        <v>241.42</v>
      </c>
      <c r="AI72">
        <v>1.93</v>
      </c>
      <c r="AJ72">
        <v>3.86</v>
      </c>
      <c r="AK72">
        <v>38.630000000000003</v>
      </c>
      <c r="AL72">
        <v>0</v>
      </c>
      <c r="AM72">
        <v>0</v>
      </c>
      <c r="AN72">
        <v>37.299999999999997</v>
      </c>
      <c r="AO72">
        <v>0</v>
      </c>
      <c r="AP72">
        <v>12.44</v>
      </c>
      <c r="AQ72">
        <v>4.83</v>
      </c>
      <c r="AR72">
        <v>0</v>
      </c>
      <c r="AS72">
        <v>24.14</v>
      </c>
      <c r="AT72">
        <v>37.299999999999997</v>
      </c>
      <c r="AU72">
        <v>1.27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37.299999999999997</v>
      </c>
      <c r="BC72">
        <v>24.14</v>
      </c>
      <c r="BD72">
        <v>18.25</v>
      </c>
      <c r="BE72">
        <v>48.28</v>
      </c>
      <c r="BF72">
        <v>0.77</v>
      </c>
      <c r="BG72">
        <v>0</v>
      </c>
      <c r="BH72">
        <v>12.44</v>
      </c>
      <c r="BI72">
        <v>24.68</v>
      </c>
      <c r="BJ72">
        <v>0</v>
      </c>
      <c r="BK72">
        <v>96.57</v>
      </c>
      <c r="BL72">
        <v>24.083500000000001</v>
      </c>
      <c r="BM72">
        <v>96.57</v>
      </c>
      <c r="BN72">
        <v>24.083500000000001</v>
      </c>
      <c r="BO72">
        <v>21.25</v>
      </c>
    </row>
    <row r="73" spans="7:67">
      <c r="G73" t="s">
        <v>115</v>
      </c>
      <c r="H73" s="74">
        <v>374.55</v>
      </c>
      <c r="I73" s="47">
        <v>199.11</v>
      </c>
      <c r="J73" s="47">
        <v>520.64</v>
      </c>
      <c r="K73" s="47">
        <v>161.46</v>
      </c>
      <c r="L73" s="47">
        <v>11.32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164.41</v>
      </c>
      <c r="Y73">
        <v>90.78</v>
      </c>
      <c r="Z73">
        <v>48.28</v>
      </c>
      <c r="AA73">
        <v>24.07</v>
      </c>
      <c r="AB73">
        <v>0</v>
      </c>
      <c r="AC73">
        <v>11.72</v>
      </c>
      <c r="AD73">
        <v>48.28</v>
      </c>
      <c r="AE73">
        <v>84.19</v>
      </c>
      <c r="AF73">
        <v>12.55</v>
      </c>
      <c r="AG73">
        <v>0</v>
      </c>
      <c r="AH73">
        <v>241.42</v>
      </c>
      <c r="AI73">
        <v>1.93</v>
      </c>
      <c r="AJ73">
        <v>3.86</v>
      </c>
      <c r="AK73">
        <v>38.630000000000003</v>
      </c>
      <c r="AL73">
        <v>0</v>
      </c>
      <c r="AM73">
        <v>0</v>
      </c>
      <c r="AN73">
        <v>37.299999999999997</v>
      </c>
      <c r="AO73">
        <v>0</v>
      </c>
      <c r="AP73">
        <v>12.44</v>
      </c>
      <c r="AQ73">
        <v>4.83</v>
      </c>
      <c r="AR73">
        <v>0</v>
      </c>
      <c r="AS73">
        <v>24.14</v>
      </c>
      <c r="AT73">
        <v>37.299999999999997</v>
      </c>
      <c r="AU73">
        <v>0.7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37.299999999999997</v>
      </c>
      <c r="BC73">
        <v>24.14</v>
      </c>
      <c r="BD73">
        <v>18.25</v>
      </c>
      <c r="BE73">
        <v>48.28</v>
      </c>
      <c r="BF73">
        <v>0.77</v>
      </c>
      <c r="BG73">
        <v>0</v>
      </c>
      <c r="BH73">
        <v>12.44</v>
      </c>
      <c r="BI73">
        <v>24.68</v>
      </c>
      <c r="BJ73">
        <v>0</v>
      </c>
      <c r="BK73">
        <v>96.57</v>
      </c>
      <c r="BL73">
        <v>24.083500000000001</v>
      </c>
      <c r="BM73">
        <v>96.57</v>
      </c>
      <c r="BN73">
        <v>24.083500000000001</v>
      </c>
      <c r="BO73">
        <v>21.25</v>
      </c>
    </row>
    <row r="74" spans="7:67">
      <c r="G74" t="s">
        <v>116</v>
      </c>
      <c r="H74" s="74">
        <v>374.55</v>
      </c>
      <c r="I74" s="47">
        <v>199.11</v>
      </c>
      <c r="J74" s="47">
        <v>520.64</v>
      </c>
      <c r="K74" s="47">
        <v>161.46</v>
      </c>
      <c r="L74" s="47">
        <v>10.96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164.41</v>
      </c>
      <c r="Y74">
        <v>90.78</v>
      </c>
      <c r="Z74">
        <v>48.28</v>
      </c>
      <c r="AA74">
        <v>24.07</v>
      </c>
      <c r="AB74">
        <v>0</v>
      </c>
      <c r="AC74">
        <v>11.72</v>
      </c>
      <c r="AD74">
        <v>48.28</v>
      </c>
      <c r="AE74">
        <v>84.19</v>
      </c>
      <c r="AF74">
        <v>12.55</v>
      </c>
      <c r="AG74">
        <v>0</v>
      </c>
      <c r="AH74">
        <v>241.42</v>
      </c>
      <c r="AI74">
        <v>1.93</v>
      </c>
      <c r="AJ74">
        <v>3.86</v>
      </c>
      <c r="AK74">
        <v>38.630000000000003</v>
      </c>
      <c r="AL74">
        <v>0</v>
      </c>
      <c r="AM74">
        <v>0</v>
      </c>
      <c r="AN74">
        <v>37.299999999999997</v>
      </c>
      <c r="AO74">
        <v>0</v>
      </c>
      <c r="AP74">
        <v>12.44</v>
      </c>
      <c r="AQ74">
        <v>4.83</v>
      </c>
      <c r="AR74">
        <v>0</v>
      </c>
      <c r="AS74">
        <v>24.14</v>
      </c>
      <c r="AT74">
        <v>37.299999999999997</v>
      </c>
      <c r="AU74">
        <v>0.34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37.299999999999997</v>
      </c>
      <c r="BC74">
        <v>24.14</v>
      </c>
      <c r="BD74">
        <v>18.25</v>
      </c>
      <c r="BE74">
        <v>48.28</v>
      </c>
      <c r="BF74">
        <v>0.77</v>
      </c>
      <c r="BG74">
        <v>0</v>
      </c>
      <c r="BH74">
        <v>12.44</v>
      </c>
      <c r="BI74">
        <v>24.68</v>
      </c>
      <c r="BJ74">
        <v>0</v>
      </c>
      <c r="BK74">
        <v>96.57</v>
      </c>
      <c r="BL74">
        <v>24.083500000000001</v>
      </c>
      <c r="BM74">
        <v>96.57</v>
      </c>
      <c r="BN74">
        <v>24.083500000000001</v>
      </c>
      <c r="BO74">
        <v>21.25</v>
      </c>
    </row>
    <row r="75" spans="7:67">
      <c r="G75" t="s">
        <v>117</v>
      </c>
      <c r="H75" s="74">
        <v>361.87</v>
      </c>
      <c r="I75" s="47">
        <v>199.11</v>
      </c>
      <c r="J75" s="47">
        <v>521.56999999999994</v>
      </c>
      <c r="K75" s="47">
        <v>161.46</v>
      </c>
      <c r="L75" s="47">
        <v>10.770000000000001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164.41</v>
      </c>
      <c r="Y75">
        <v>90.78</v>
      </c>
      <c r="Z75">
        <v>48.28</v>
      </c>
      <c r="AA75">
        <v>24.07</v>
      </c>
      <c r="AB75">
        <v>0</v>
      </c>
      <c r="AC75">
        <v>0</v>
      </c>
      <c r="AD75">
        <v>48.28</v>
      </c>
      <c r="AE75">
        <v>84.19</v>
      </c>
      <c r="AF75">
        <v>11.59</v>
      </c>
      <c r="AG75">
        <v>0</v>
      </c>
      <c r="AH75">
        <v>241.42</v>
      </c>
      <c r="AI75">
        <v>1.93</v>
      </c>
      <c r="AJ75">
        <v>3.86</v>
      </c>
      <c r="AK75">
        <v>38.630000000000003</v>
      </c>
      <c r="AL75">
        <v>0</v>
      </c>
      <c r="AM75">
        <v>0</v>
      </c>
      <c r="AN75">
        <v>37.299999999999997</v>
      </c>
      <c r="AO75">
        <v>0</v>
      </c>
      <c r="AP75">
        <v>12.44</v>
      </c>
      <c r="AQ75">
        <v>4.83</v>
      </c>
      <c r="AR75">
        <v>0</v>
      </c>
      <c r="AS75">
        <v>24.14</v>
      </c>
      <c r="AT75">
        <v>37.299999999999997</v>
      </c>
      <c r="AU75">
        <v>0.15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37.299999999999997</v>
      </c>
      <c r="BC75">
        <v>24.14</v>
      </c>
      <c r="BD75">
        <v>19.18</v>
      </c>
      <c r="BE75">
        <v>48.28</v>
      </c>
      <c r="BF75">
        <v>0.77</v>
      </c>
      <c r="BG75">
        <v>0</v>
      </c>
      <c r="BH75">
        <v>12.44</v>
      </c>
      <c r="BI75">
        <v>24.68</v>
      </c>
      <c r="BJ75">
        <v>0</v>
      </c>
      <c r="BK75">
        <v>96.57</v>
      </c>
      <c r="BL75">
        <v>24.083500000000001</v>
      </c>
      <c r="BM75">
        <v>96.57</v>
      </c>
      <c r="BN75">
        <v>24.083500000000001</v>
      </c>
      <c r="BO75">
        <v>21.25</v>
      </c>
    </row>
    <row r="76" spans="7:67">
      <c r="G76" t="s">
        <v>118</v>
      </c>
      <c r="H76" s="74">
        <v>361.87</v>
      </c>
      <c r="I76" s="47">
        <v>199.11</v>
      </c>
      <c r="J76" s="47">
        <v>521.56999999999994</v>
      </c>
      <c r="K76" s="47">
        <v>161.46</v>
      </c>
      <c r="L76" s="47">
        <v>10.680000000000001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164.41</v>
      </c>
      <c r="Y76">
        <v>90.78</v>
      </c>
      <c r="Z76">
        <v>48.28</v>
      </c>
      <c r="AA76">
        <v>24.07</v>
      </c>
      <c r="AB76">
        <v>0</v>
      </c>
      <c r="AC76">
        <v>0</v>
      </c>
      <c r="AD76">
        <v>48.28</v>
      </c>
      <c r="AE76">
        <v>84.19</v>
      </c>
      <c r="AF76">
        <v>11.59</v>
      </c>
      <c r="AG76">
        <v>0</v>
      </c>
      <c r="AH76">
        <v>241.42</v>
      </c>
      <c r="AI76">
        <v>1.93</v>
      </c>
      <c r="AJ76">
        <v>3.86</v>
      </c>
      <c r="AK76">
        <v>38.630000000000003</v>
      </c>
      <c r="AL76">
        <v>0</v>
      </c>
      <c r="AM76">
        <v>0</v>
      </c>
      <c r="AN76">
        <v>37.299999999999997</v>
      </c>
      <c r="AO76">
        <v>0</v>
      </c>
      <c r="AP76">
        <v>12.44</v>
      </c>
      <c r="AQ76">
        <v>4.83</v>
      </c>
      <c r="AR76">
        <v>0</v>
      </c>
      <c r="AS76">
        <v>24.14</v>
      </c>
      <c r="AT76">
        <v>37.299999999999997</v>
      </c>
      <c r="AU76">
        <v>0.06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37.299999999999997</v>
      </c>
      <c r="BC76">
        <v>24.14</v>
      </c>
      <c r="BD76">
        <v>19.18</v>
      </c>
      <c r="BE76">
        <v>48.28</v>
      </c>
      <c r="BF76">
        <v>0.77</v>
      </c>
      <c r="BG76">
        <v>0</v>
      </c>
      <c r="BH76">
        <v>12.44</v>
      </c>
      <c r="BI76">
        <v>24.68</v>
      </c>
      <c r="BJ76">
        <v>0</v>
      </c>
      <c r="BK76">
        <v>96.57</v>
      </c>
      <c r="BL76">
        <v>23.125499999999999</v>
      </c>
      <c r="BM76">
        <v>96.57</v>
      </c>
      <c r="BN76">
        <v>23.125499999999999</v>
      </c>
      <c r="BO76">
        <v>21.25</v>
      </c>
    </row>
    <row r="77" spans="7:67">
      <c r="G77" t="s">
        <v>119</v>
      </c>
      <c r="H77" s="74">
        <v>361.87</v>
      </c>
      <c r="I77" s="47">
        <v>218.43</v>
      </c>
      <c r="J77" s="47">
        <v>521.56999999999994</v>
      </c>
      <c r="K77" s="47">
        <v>161.46</v>
      </c>
      <c r="L77" s="47">
        <v>10.620000000000001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164.41</v>
      </c>
      <c r="Y77">
        <v>90.78</v>
      </c>
      <c r="Z77">
        <v>48.28</v>
      </c>
      <c r="AA77">
        <v>24.07</v>
      </c>
      <c r="AB77">
        <v>0</v>
      </c>
      <c r="AC77">
        <v>0</v>
      </c>
      <c r="AD77">
        <v>48.28</v>
      </c>
      <c r="AE77">
        <v>84.19</v>
      </c>
      <c r="AF77">
        <v>11.59</v>
      </c>
      <c r="AG77">
        <v>0</v>
      </c>
      <c r="AH77">
        <v>241.42</v>
      </c>
      <c r="AI77">
        <v>1.93</v>
      </c>
      <c r="AJ77">
        <v>3.86</v>
      </c>
      <c r="AK77">
        <v>38.630000000000003</v>
      </c>
      <c r="AL77">
        <v>0</v>
      </c>
      <c r="AM77">
        <v>0</v>
      </c>
      <c r="AN77">
        <v>37.299999999999997</v>
      </c>
      <c r="AO77">
        <v>0</v>
      </c>
      <c r="AP77">
        <v>12.44</v>
      </c>
      <c r="AQ77">
        <v>4.83</v>
      </c>
      <c r="AR77">
        <v>0</v>
      </c>
      <c r="AS77">
        <v>43.46</v>
      </c>
      <c r="AT77">
        <v>37.299999999999997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37.299999999999997</v>
      </c>
      <c r="BC77">
        <v>24.14</v>
      </c>
      <c r="BD77">
        <v>19.18</v>
      </c>
      <c r="BE77">
        <v>48.28</v>
      </c>
      <c r="BF77">
        <v>0.77</v>
      </c>
      <c r="BG77">
        <v>0</v>
      </c>
      <c r="BH77">
        <v>12.44</v>
      </c>
      <c r="BI77">
        <v>24.68</v>
      </c>
      <c r="BJ77">
        <v>0</v>
      </c>
      <c r="BK77">
        <v>96.57</v>
      </c>
      <c r="BL77">
        <v>23.125499999999999</v>
      </c>
      <c r="BM77">
        <v>96.57</v>
      </c>
      <c r="BN77">
        <v>23.125499999999999</v>
      </c>
      <c r="BO77">
        <v>21.25</v>
      </c>
    </row>
    <row r="78" spans="7:67">
      <c r="G78" t="s">
        <v>120</v>
      </c>
      <c r="H78" s="74">
        <v>361.87</v>
      </c>
      <c r="I78" s="47">
        <v>218.43</v>
      </c>
      <c r="J78" s="47">
        <v>521.56999999999994</v>
      </c>
      <c r="K78" s="47">
        <v>161.46</v>
      </c>
      <c r="L78" s="47">
        <v>10.620000000000001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164.41</v>
      </c>
      <c r="Y78">
        <v>90.78</v>
      </c>
      <c r="Z78">
        <v>48.28</v>
      </c>
      <c r="AA78">
        <v>24.07</v>
      </c>
      <c r="AB78">
        <v>0</v>
      </c>
      <c r="AC78">
        <v>0</v>
      </c>
      <c r="AD78">
        <v>48.28</v>
      </c>
      <c r="AE78">
        <v>84.19</v>
      </c>
      <c r="AF78">
        <v>11.59</v>
      </c>
      <c r="AG78">
        <v>0</v>
      </c>
      <c r="AH78">
        <v>241.42</v>
      </c>
      <c r="AI78">
        <v>1.93</v>
      </c>
      <c r="AJ78">
        <v>3.86</v>
      </c>
      <c r="AK78">
        <v>38.630000000000003</v>
      </c>
      <c r="AL78">
        <v>0</v>
      </c>
      <c r="AM78">
        <v>0</v>
      </c>
      <c r="AN78">
        <v>37.299999999999997</v>
      </c>
      <c r="AO78">
        <v>0</v>
      </c>
      <c r="AP78">
        <v>12.44</v>
      </c>
      <c r="AQ78">
        <v>4.83</v>
      </c>
      <c r="AR78">
        <v>0</v>
      </c>
      <c r="AS78">
        <v>43.46</v>
      </c>
      <c r="AT78">
        <v>37.299999999999997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37.299999999999997</v>
      </c>
      <c r="BC78">
        <v>24.14</v>
      </c>
      <c r="BD78">
        <v>19.18</v>
      </c>
      <c r="BE78">
        <v>48.28</v>
      </c>
      <c r="BF78">
        <v>0.77</v>
      </c>
      <c r="BG78">
        <v>0</v>
      </c>
      <c r="BH78">
        <v>12.44</v>
      </c>
      <c r="BI78">
        <v>24.68</v>
      </c>
      <c r="BJ78">
        <v>0</v>
      </c>
      <c r="BK78">
        <v>96.57</v>
      </c>
      <c r="BL78">
        <v>23.125499999999999</v>
      </c>
      <c r="BM78">
        <v>96.57</v>
      </c>
      <c r="BN78">
        <v>23.125499999999999</v>
      </c>
      <c r="BO78">
        <v>21.25</v>
      </c>
    </row>
    <row r="79" spans="7:67">
      <c r="G79" t="s">
        <v>121</v>
      </c>
      <c r="H79" s="74">
        <v>361.87</v>
      </c>
      <c r="I79" s="47">
        <v>218.43</v>
      </c>
      <c r="J79" s="47">
        <v>521.56999999999994</v>
      </c>
      <c r="K79" s="47">
        <v>161.46</v>
      </c>
      <c r="L79" s="47">
        <v>10.620000000000001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164.41</v>
      </c>
      <c r="Y79">
        <v>90.78</v>
      </c>
      <c r="Z79">
        <v>48.28</v>
      </c>
      <c r="AA79">
        <v>24.07</v>
      </c>
      <c r="AB79">
        <v>0</v>
      </c>
      <c r="AC79">
        <v>0</v>
      </c>
      <c r="AD79">
        <v>48.28</v>
      </c>
      <c r="AE79">
        <v>84.19</v>
      </c>
      <c r="AF79">
        <v>11.59</v>
      </c>
      <c r="AG79">
        <v>0</v>
      </c>
      <c r="AH79">
        <v>241.42</v>
      </c>
      <c r="AI79">
        <v>1.93</v>
      </c>
      <c r="AJ79">
        <v>3.86</v>
      </c>
      <c r="AK79">
        <v>38.630000000000003</v>
      </c>
      <c r="AL79">
        <v>0</v>
      </c>
      <c r="AM79">
        <v>0</v>
      </c>
      <c r="AN79">
        <v>37.299999999999997</v>
      </c>
      <c r="AO79">
        <v>0</v>
      </c>
      <c r="AP79">
        <v>12.44</v>
      </c>
      <c r="AQ79">
        <v>4.83</v>
      </c>
      <c r="AR79">
        <v>0</v>
      </c>
      <c r="AS79">
        <v>43.46</v>
      </c>
      <c r="AT79">
        <v>37.299999999999997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37.299999999999997</v>
      </c>
      <c r="BC79">
        <v>24.14</v>
      </c>
      <c r="BD79">
        <v>19.18</v>
      </c>
      <c r="BE79">
        <v>48.28</v>
      </c>
      <c r="BF79">
        <v>0.77</v>
      </c>
      <c r="BG79">
        <v>0</v>
      </c>
      <c r="BH79">
        <v>12.44</v>
      </c>
      <c r="BI79">
        <v>24.68</v>
      </c>
      <c r="BJ79">
        <v>0</v>
      </c>
      <c r="BK79">
        <v>96.57</v>
      </c>
      <c r="BL79">
        <v>14.553599999999999</v>
      </c>
      <c r="BM79">
        <v>96.57</v>
      </c>
      <c r="BN79">
        <v>32</v>
      </c>
      <c r="BO79">
        <v>21.25</v>
      </c>
    </row>
    <row r="80" spans="7:67">
      <c r="G80" t="s">
        <v>122</v>
      </c>
      <c r="H80" s="74">
        <v>361.87</v>
      </c>
      <c r="I80" s="47">
        <v>218.43</v>
      </c>
      <c r="J80" s="47">
        <v>521.56999999999994</v>
      </c>
      <c r="K80" s="47">
        <v>161.46</v>
      </c>
      <c r="L80" s="47">
        <v>10.620000000000001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164.41</v>
      </c>
      <c r="Y80">
        <v>90.78</v>
      </c>
      <c r="Z80">
        <v>48.28</v>
      </c>
      <c r="AA80">
        <v>24.07</v>
      </c>
      <c r="AB80">
        <v>0</v>
      </c>
      <c r="AC80">
        <v>0</v>
      </c>
      <c r="AD80">
        <v>48.28</v>
      </c>
      <c r="AE80">
        <v>84.19</v>
      </c>
      <c r="AF80">
        <v>11.59</v>
      </c>
      <c r="AG80">
        <v>0</v>
      </c>
      <c r="AH80">
        <v>241.42</v>
      </c>
      <c r="AI80">
        <v>1.93</v>
      </c>
      <c r="AJ80">
        <v>3.86</v>
      </c>
      <c r="AK80">
        <v>38.630000000000003</v>
      </c>
      <c r="AL80">
        <v>0</v>
      </c>
      <c r="AM80">
        <v>0</v>
      </c>
      <c r="AN80">
        <v>37.299999999999997</v>
      </c>
      <c r="AO80">
        <v>0</v>
      </c>
      <c r="AP80">
        <v>12.44</v>
      </c>
      <c r="AQ80">
        <v>4.83</v>
      </c>
      <c r="AR80">
        <v>0</v>
      </c>
      <c r="AS80">
        <v>43.46</v>
      </c>
      <c r="AT80">
        <v>37.299999999999997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37.299999999999997</v>
      </c>
      <c r="BC80">
        <v>24.14</v>
      </c>
      <c r="BD80">
        <v>19.18</v>
      </c>
      <c r="BE80">
        <v>48.28</v>
      </c>
      <c r="BF80">
        <v>0.77</v>
      </c>
      <c r="BG80">
        <v>0</v>
      </c>
      <c r="BH80">
        <v>12.44</v>
      </c>
      <c r="BI80">
        <v>24.68</v>
      </c>
      <c r="BJ80">
        <v>0</v>
      </c>
      <c r="BK80">
        <v>96.57</v>
      </c>
      <c r="BL80">
        <v>14.553599999999999</v>
      </c>
      <c r="BM80">
        <v>96.57</v>
      </c>
      <c r="BN80">
        <v>32</v>
      </c>
      <c r="BO80">
        <v>21.25</v>
      </c>
    </row>
    <row r="81" spans="7:67">
      <c r="G81" t="s">
        <v>123</v>
      </c>
      <c r="H81" s="74">
        <v>361.87</v>
      </c>
      <c r="I81" s="47">
        <v>218.43</v>
      </c>
      <c r="J81" s="47">
        <v>521.56999999999994</v>
      </c>
      <c r="K81" s="47">
        <v>161.46</v>
      </c>
      <c r="L81" s="47">
        <v>10.620000000000001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164.41</v>
      </c>
      <c r="Y81">
        <v>90.78</v>
      </c>
      <c r="Z81">
        <v>48.28</v>
      </c>
      <c r="AA81">
        <v>24.07</v>
      </c>
      <c r="AB81">
        <v>0</v>
      </c>
      <c r="AC81">
        <v>0</v>
      </c>
      <c r="AD81">
        <v>48.28</v>
      </c>
      <c r="AE81">
        <v>84.19</v>
      </c>
      <c r="AF81">
        <v>11.59</v>
      </c>
      <c r="AG81">
        <v>0</v>
      </c>
      <c r="AH81">
        <v>241.42</v>
      </c>
      <c r="AI81">
        <v>1.93</v>
      </c>
      <c r="AJ81">
        <v>3.86</v>
      </c>
      <c r="AK81">
        <v>38.630000000000003</v>
      </c>
      <c r="AL81">
        <v>0</v>
      </c>
      <c r="AM81">
        <v>0</v>
      </c>
      <c r="AN81">
        <v>37.299999999999997</v>
      </c>
      <c r="AO81">
        <v>0</v>
      </c>
      <c r="AP81">
        <v>12.44</v>
      </c>
      <c r="AQ81">
        <v>4.83</v>
      </c>
      <c r="AR81">
        <v>0</v>
      </c>
      <c r="AS81">
        <v>43.46</v>
      </c>
      <c r="AT81">
        <v>37.299999999999997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37.299999999999997</v>
      </c>
      <c r="BC81">
        <v>24.14</v>
      </c>
      <c r="BD81">
        <v>19.18</v>
      </c>
      <c r="BE81">
        <v>48.28</v>
      </c>
      <c r="BF81">
        <v>0.77</v>
      </c>
      <c r="BG81">
        <v>0</v>
      </c>
      <c r="BH81">
        <v>12.44</v>
      </c>
      <c r="BI81">
        <v>24.68</v>
      </c>
      <c r="BJ81">
        <v>0</v>
      </c>
      <c r="BK81">
        <v>96.57</v>
      </c>
      <c r="BL81">
        <v>1.9536</v>
      </c>
      <c r="BM81">
        <v>96.57</v>
      </c>
      <c r="BN81">
        <v>32</v>
      </c>
      <c r="BO81">
        <v>21.25</v>
      </c>
    </row>
    <row r="82" spans="7:67">
      <c r="G82" t="s">
        <v>124</v>
      </c>
      <c r="H82" s="74">
        <v>361.87</v>
      </c>
      <c r="I82" s="47">
        <v>218.43</v>
      </c>
      <c r="J82" s="47">
        <v>521.56999999999994</v>
      </c>
      <c r="K82" s="47">
        <v>161.46</v>
      </c>
      <c r="L82" s="47">
        <v>10.620000000000001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164.41</v>
      </c>
      <c r="Y82">
        <v>90.78</v>
      </c>
      <c r="Z82">
        <v>48.28</v>
      </c>
      <c r="AA82">
        <v>24.07</v>
      </c>
      <c r="AB82">
        <v>0</v>
      </c>
      <c r="AC82">
        <v>0</v>
      </c>
      <c r="AD82">
        <v>48.28</v>
      </c>
      <c r="AE82">
        <v>84.19</v>
      </c>
      <c r="AF82">
        <v>11.59</v>
      </c>
      <c r="AG82">
        <v>0</v>
      </c>
      <c r="AH82">
        <v>241.42</v>
      </c>
      <c r="AI82">
        <v>1.93</v>
      </c>
      <c r="AJ82">
        <v>3.86</v>
      </c>
      <c r="AK82">
        <v>38.630000000000003</v>
      </c>
      <c r="AL82">
        <v>0</v>
      </c>
      <c r="AM82">
        <v>0</v>
      </c>
      <c r="AN82">
        <v>37.299999999999997</v>
      </c>
      <c r="AO82">
        <v>0</v>
      </c>
      <c r="AP82">
        <v>12.44</v>
      </c>
      <c r="AQ82">
        <v>4.83</v>
      </c>
      <c r="AR82">
        <v>0</v>
      </c>
      <c r="AS82">
        <v>43.46</v>
      </c>
      <c r="AT82">
        <v>37.299999999999997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37.299999999999997</v>
      </c>
      <c r="BC82">
        <v>24.14</v>
      </c>
      <c r="BD82">
        <v>19.18</v>
      </c>
      <c r="BE82">
        <v>48.28</v>
      </c>
      <c r="BF82">
        <v>0.77</v>
      </c>
      <c r="BG82">
        <v>0</v>
      </c>
      <c r="BH82">
        <v>12.44</v>
      </c>
      <c r="BI82">
        <v>24.68</v>
      </c>
      <c r="BJ82">
        <v>0</v>
      </c>
      <c r="BK82">
        <v>96.57</v>
      </c>
      <c r="BL82">
        <v>1.9536</v>
      </c>
      <c r="BM82">
        <v>96.57</v>
      </c>
      <c r="BN82">
        <v>32</v>
      </c>
      <c r="BO82">
        <v>21.25</v>
      </c>
    </row>
    <row r="83" spans="7:67">
      <c r="G83" t="s">
        <v>125</v>
      </c>
      <c r="H83" s="74">
        <v>361.87</v>
      </c>
      <c r="I83" s="47">
        <v>218.43</v>
      </c>
      <c r="J83" s="47">
        <v>521.56999999999994</v>
      </c>
      <c r="K83" s="47">
        <v>161.46</v>
      </c>
      <c r="L83" s="47">
        <v>10.620000000000001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164.41</v>
      </c>
      <c r="Y83">
        <v>90.78</v>
      </c>
      <c r="Z83">
        <v>48.28</v>
      </c>
      <c r="AA83">
        <v>24.07</v>
      </c>
      <c r="AB83">
        <v>0</v>
      </c>
      <c r="AC83">
        <v>0</v>
      </c>
      <c r="AD83">
        <v>48.28</v>
      </c>
      <c r="AE83">
        <v>84.19</v>
      </c>
      <c r="AF83">
        <v>11.59</v>
      </c>
      <c r="AG83">
        <v>0</v>
      </c>
      <c r="AH83">
        <v>241.42</v>
      </c>
      <c r="AI83">
        <v>1.93</v>
      </c>
      <c r="AJ83">
        <v>3.86</v>
      </c>
      <c r="AK83">
        <v>38.630000000000003</v>
      </c>
      <c r="AL83">
        <v>0</v>
      </c>
      <c r="AM83">
        <v>0</v>
      </c>
      <c r="AN83">
        <v>37.299999999999997</v>
      </c>
      <c r="AO83">
        <v>0</v>
      </c>
      <c r="AP83">
        <v>12.44</v>
      </c>
      <c r="AQ83">
        <v>4.83</v>
      </c>
      <c r="AR83">
        <v>0</v>
      </c>
      <c r="AS83">
        <v>43.46</v>
      </c>
      <c r="AT83">
        <v>37.299999999999997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37.299999999999997</v>
      </c>
      <c r="BC83">
        <v>24.14</v>
      </c>
      <c r="BD83">
        <v>19.18</v>
      </c>
      <c r="BE83">
        <v>48.28</v>
      </c>
      <c r="BF83">
        <v>0.77</v>
      </c>
      <c r="BG83">
        <v>0</v>
      </c>
      <c r="BH83">
        <v>12.44</v>
      </c>
      <c r="BI83">
        <v>24.68</v>
      </c>
      <c r="BJ83">
        <v>0</v>
      </c>
      <c r="BK83">
        <v>96.57</v>
      </c>
      <c r="BL83">
        <v>32</v>
      </c>
      <c r="BM83">
        <v>96.57</v>
      </c>
      <c r="BN83">
        <v>32</v>
      </c>
      <c r="BO83">
        <v>21.25</v>
      </c>
    </row>
    <row r="84" spans="7:67">
      <c r="G84" t="s">
        <v>126</v>
      </c>
      <c r="H84" s="74">
        <v>361.87</v>
      </c>
      <c r="I84" s="47">
        <v>218.43</v>
      </c>
      <c r="J84" s="47">
        <v>521.56999999999994</v>
      </c>
      <c r="K84" s="47">
        <v>161.46</v>
      </c>
      <c r="L84" s="47">
        <v>10.620000000000001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164.41</v>
      </c>
      <c r="Y84">
        <v>90.78</v>
      </c>
      <c r="Z84">
        <v>48.28</v>
      </c>
      <c r="AA84">
        <v>24.07</v>
      </c>
      <c r="AB84">
        <v>0</v>
      </c>
      <c r="AC84">
        <v>0</v>
      </c>
      <c r="AD84">
        <v>48.28</v>
      </c>
      <c r="AE84">
        <v>84.19</v>
      </c>
      <c r="AF84">
        <v>11.59</v>
      </c>
      <c r="AG84">
        <v>0</v>
      </c>
      <c r="AH84">
        <v>241.42</v>
      </c>
      <c r="AI84">
        <v>1.93</v>
      </c>
      <c r="AJ84">
        <v>3.86</v>
      </c>
      <c r="AK84">
        <v>38.630000000000003</v>
      </c>
      <c r="AL84">
        <v>0</v>
      </c>
      <c r="AM84">
        <v>0</v>
      </c>
      <c r="AN84">
        <v>37.299999999999997</v>
      </c>
      <c r="AO84">
        <v>0</v>
      </c>
      <c r="AP84">
        <v>12.44</v>
      </c>
      <c r="AQ84">
        <v>4.83</v>
      </c>
      <c r="AR84">
        <v>0</v>
      </c>
      <c r="AS84">
        <v>43.46</v>
      </c>
      <c r="AT84">
        <v>37.299999999999997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37.299999999999997</v>
      </c>
      <c r="BC84">
        <v>24.14</v>
      </c>
      <c r="BD84">
        <v>19.18</v>
      </c>
      <c r="BE84">
        <v>48.28</v>
      </c>
      <c r="BF84">
        <v>0.77</v>
      </c>
      <c r="BG84">
        <v>0</v>
      </c>
      <c r="BH84">
        <v>12.44</v>
      </c>
      <c r="BI84">
        <v>24.68</v>
      </c>
      <c r="BJ84">
        <v>0</v>
      </c>
      <c r="BK84">
        <v>96.57</v>
      </c>
      <c r="BL84">
        <v>32</v>
      </c>
      <c r="BM84">
        <v>96.57</v>
      </c>
      <c r="BN84">
        <v>32</v>
      </c>
      <c r="BO84">
        <v>21.25</v>
      </c>
    </row>
    <row r="85" spans="7:67">
      <c r="G85" t="s">
        <v>127</v>
      </c>
      <c r="H85" s="74">
        <v>361.87</v>
      </c>
      <c r="I85" s="47">
        <v>218.43</v>
      </c>
      <c r="J85" s="47">
        <v>521.56999999999994</v>
      </c>
      <c r="K85" s="47">
        <v>161.46</v>
      </c>
      <c r="L85" s="47">
        <v>10.620000000000001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164.41</v>
      </c>
      <c r="Y85">
        <v>90.78</v>
      </c>
      <c r="Z85">
        <v>48.28</v>
      </c>
      <c r="AA85">
        <v>24.07</v>
      </c>
      <c r="AB85">
        <v>0</v>
      </c>
      <c r="AC85">
        <v>0</v>
      </c>
      <c r="AD85">
        <v>48.28</v>
      </c>
      <c r="AE85">
        <v>84.19</v>
      </c>
      <c r="AF85">
        <v>11.59</v>
      </c>
      <c r="AG85">
        <v>0</v>
      </c>
      <c r="AH85">
        <v>241.42</v>
      </c>
      <c r="AI85">
        <v>1.93</v>
      </c>
      <c r="AJ85">
        <v>3.86</v>
      </c>
      <c r="AK85">
        <v>38.630000000000003</v>
      </c>
      <c r="AL85">
        <v>0</v>
      </c>
      <c r="AM85">
        <v>0</v>
      </c>
      <c r="AN85">
        <v>37.299999999999997</v>
      </c>
      <c r="AO85">
        <v>0</v>
      </c>
      <c r="AP85">
        <v>12.44</v>
      </c>
      <c r="AQ85">
        <v>4.83</v>
      </c>
      <c r="AR85">
        <v>0</v>
      </c>
      <c r="AS85">
        <v>43.46</v>
      </c>
      <c r="AT85">
        <v>37.299999999999997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37.299999999999997</v>
      </c>
      <c r="BC85">
        <v>24.14</v>
      </c>
      <c r="BD85">
        <v>19.18</v>
      </c>
      <c r="BE85">
        <v>48.28</v>
      </c>
      <c r="BF85">
        <v>0.77</v>
      </c>
      <c r="BG85">
        <v>0</v>
      </c>
      <c r="BH85">
        <v>12.44</v>
      </c>
      <c r="BI85">
        <v>24.68</v>
      </c>
      <c r="BJ85">
        <v>0</v>
      </c>
      <c r="BK85">
        <v>96.57</v>
      </c>
      <c r="BL85">
        <v>32</v>
      </c>
      <c r="BM85">
        <v>96.57</v>
      </c>
      <c r="BN85">
        <v>32</v>
      </c>
      <c r="BO85">
        <v>21.25</v>
      </c>
    </row>
    <row r="86" spans="7:67">
      <c r="G86" t="s">
        <v>128</v>
      </c>
      <c r="H86" s="74">
        <v>361.87</v>
      </c>
      <c r="I86" s="47">
        <v>218.43</v>
      </c>
      <c r="J86" s="47">
        <v>521.56999999999994</v>
      </c>
      <c r="K86" s="47">
        <v>161.46</v>
      </c>
      <c r="L86" s="47">
        <v>10.620000000000001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164.41</v>
      </c>
      <c r="Y86">
        <v>90.78</v>
      </c>
      <c r="Z86">
        <v>48.28</v>
      </c>
      <c r="AA86">
        <v>24.07</v>
      </c>
      <c r="AB86">
        <v>0</v>
      </c>
      <c r="AC86">
        <v>0</v>
      </c>
      <c r="AD86">
        <v>48.28</v>
      </c>
      <c r="AE86">
        <v>84.19</v>
      </c>
      <c r="AF86">
        <v>11.59</v>
      </c>
      <c r="AG86">
        <v>0</v>
      </c>
      <c r="AH86">
        <v>241.42</v>
      </c>
      <c r="AI86">
        <v>1.93</v>
      </c>
      <c r="AJ86">
        <v>3.86</v>
      </c>
      <c r="AK86">
        <v>38.630000000000003</v>
      </c>
      <c r="AL86">
        <v>0</v>
      </c>
      <c r="AM86">
        <v>0</v>
      </c>
      <c r="AN86">
        <v>37.299999999999997</v>
      </c>
      <c r="AO86">
        <v>0</v>
      </c>
      <c r="AP86">
        <v>12.44</v>
      </c>
      <c r="AQ86">
        <v>4.83</v>
      </c>
      <c r="AR86">
        <v>0</v>
      </c>
      <c r="AS86">
        <v>43.46</v>
      </c>
      <c r="AT86">
        <v>37.299999999999997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37.299999999999997</v>
      </c>
      <c r="BC86">
        <v>24.14</v>
      </c>
      <c r="BD86">
        <v>19.18</v>
      </c>
      <c r="BE86">
        <v>48.28</v>
      </c>
      <c r="BF86">
        <v>0.77</v>
      </c>
      <c r="BG86">
        <v>0</v>
      </c>
      <c r="BH86">
        <v>12.44</v>
      </c>
      <c r="BI86">
        <v>24.68</v>
      </c>
      <c r="BJ86">
        <v>0</v>
      </c>
      <c r="BK86">
        <v>96.57</v>
      </c>
      <c r="BL86">
        <v>32</v>
      </c>
      <c r="BM86">
        <v>96.57</v>
      </c>
      <c r="BN86">
        <v>32</v>
      </c>
      <c r="BO86">
        <v>21.25</v>
      </c>
    </row>
    <row r="87" spans="7:67">
      <c r="G87" t="s">
        <v>129</v>
      </c>
      <c r="H87" s="74">
        <v>361.87</v>
      </c>
      <c r="I87" s="47">
        <v>218.43</v>
      </c>
      <c r="J87" s="47">
        <v>521.39</v>
      </c>
      <c r="K87" s="47">
        <v>161.46</v>
      </c>
      <c r="L87" s="47">
        <v>10.620000000000001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164.41</v>
      </c>
      <c r="Y87">
        <v>90.78</v>
      </c>
      <c r="Z87">
        <v>48.28</v>
      </c>
      <c r="AA87">
        <v>24.07</v>
      </c>
      <c r="AB87">
        <v>0</v>
      </c>
      <c r="AC87">
        <v>0</v>
      </c>
      <c r="AD87">
        <v>48.28</v>
      </c>
      <c r="AE87">
        <v>84.19</v>
      </c>
      <c r="AF87">
        <v>11.59</v>
      </c>
      <c r="AG87">
        <v>0</v>
      </c>
      <c r="AH87">
        <v>241.42</v>
      </c>
      <c r="AI87">
        <v>1.93</v>
      </c>
      <c r="AJ87">
        <v>3.86</v>
      </c>
      <c r="AK87">
        <v>38.630000000000003</v>
      </c>
      <c r="AL87">
        <v>0</v>
      </c>
      <c r="AM87">
        <v>0</v>
      </c>
      <c r="AN87">
        <v>37.299999999999997</v>
      </c>
      <c r="AO87">
        <v>0</v>
      </c>
      <c r="AP87">
        <v>12.44</v>
      </c>
      <c r="AQ87">
        <v>4.83</v>
      </c>
      <c r="AR87">
        <v>0</v>
      </c>
      <c r="AS87">
        <v>43.46</v>
      </c>
      <c r="AT87">
        <v>37.299999999999997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37.299999999999997</v>
      </c>
      <c r="BC87">
        <v>24.14</v>
      </c>
      <c r="BD87">
        <v>19</v>
      </c>
      <c r="BE87">
        <v>48.28</v>
      </c>
      <c r="BF87">
        <v>0.77</v>
      </c>
      <c r="BG87">
        <v>0</v>
      </c>
      <c r="BH87">
        <v>12.44</v>
      </c>
      <c r="BI87">
        <v>24.68</v>
      </c>
      <c r="BJ87">
        <v>0</v>
      </c>
      <c r="BK87">
        <v>96.57</v>
      </c>
      <c r="BL87">
        <v>32</v>
      </c>
      <c r="BM87">
        <v>96.57</v>
      </c>
      <c r="BN87">
        <v>32</v>
      </c>
      <c r="BO87">
        <v>21.25</v>
      </c>
    </row>
    <row r="88" spans="7:67">
      <c r="G88" t="s">
        <v>130</v>
      </c>
      <c r="H88" s="74">
        <v>361.87</v>
      </c>
      <c r="I88" s="47">
        <v>218.43</v>
      </c>
      <c r="J88" s="47">
        <v>521.39</v>
      </c>
      <c r="K88" s="47">
        <v>161.46</v>
      </c>
      <c r="L88" s="47">
        <v>10.620000000000001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164.41</v>
      </c>
      <c r="Y88">
        <v>90.78</v>
      </c>
      <c r="Z88">
        <v>48.28</v>
      </c>
      <c r="AA88">
        <v>24.07</v>
      </c>
      <c r="AB88">
        <v>0</v>
      </c>
      <c r="AC88">
        <v>0</v>
      </c>
      <c r="AD88">
        <v>48.28</v>
      </c>
      <c r="AE88">
        <v>84.19</v>
      </c>
      <c r="AF88">
        <v>11.59</v>
      </c>
      <c r="AG88">
        <v>0</v>
      </c>
      <c r="AH88">
        <v>241.42</v>
      </c>
      <c r="AI88">
        <v>1.93</v>
      </c>
      <c r="AJ88">
        <v>3.86</v>
      </c>
      <c r="AK88">
        <v>38.630000000000003</v>
      </c>
      <c r="AL88">
        <v>0</v>
      </c>
      <c r="AM88">
        <v>0</v>
      </c>
      <c r="AN88">
        <v>37.299999999999997</v>
      </c>
      <c r="AO88">
        <v>0</v>
      </c>
      <c r="AP88">
        <v>12.44</v>
      </c>
      <c r="AQ88">
        <v>4.83</v>
      </c>
      <c r="AR88">
        <v>0</v>
      </c>
      <c r="AS88">
        <v>43.46</v>
      </c>
      <c r="AT88">
        <v>37.299999999999997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37.299999999999997</v>
      </c>
      <c r="BC88">
        <v>24.14</v>
      </c>
      <c r="BD88">
        <v>19</v>
      </c>
      <c r="BE88">
        <v>48.28</v>
      </c>
      <c r="BF88">
        <v>0.77</v>
      </c>
      <c r="BG88">
        <v>0</v>
      </c>
      <c r="BH88">
        <v>12.44</v>
      </c>
      <c r="BI88">
        <v>24.68</v>
      </c>
      <c r="BJ88">
        <v>0</v>
      </c>
      <c r="BK88">
        <v>96.57</v>
      </c>
      <c r="BL88">
        <v>32</v>
      </c>
      <c r="BM88">
        <v>96.57</v>
      </c>
      <c r="BN88">
        <v>32</v>
      </c>
      <c r="BO88">
        <v>21.25</v>
      </c>
    </row>
    <row r="89" spans="7:67">
      <c r="G89" t="s">
        <v>131</v>
      </c>
      <c r="H89" s="74">
        <v>361.87</v>
      </c>
      <c r="I89" s="47">
        <v>218.43</v>
      </c>
      <c r="J89" s="47">
        <v>521.39</v>
      </c>
      <c r="K89" s="47">
        <v>161.46</v>
      </c>
      <c r="L89" s="47">
        <v>10.620000000000001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164.41</v>
      </c>
      <c r="Y89">
        <v>90.78</v>
      </c>
      <c r="Z89">
        <v>48.28</v>
      </c>
      <c r="AA89">
        <v>24.07</v>
      </c>
      <c r="AB89">
        <v>0</v>
      </c>
      <c r="AC89">
        <v>0</v>
      </c>
      <c r="AD89">
        <v>48.28</v>
      </c>
      <c r="AE89">
        <v>84.19</v>
      </c>
      <c r="AF89">
        <v>11.59</v>
      </c>
      <c r="AG89">
        <v>0</v>
      </c>
      <c r="AH89">
        <v>241.42</v>
      </c>
      <c r="AI89">
        <v>1.93</v>
      </c>
      <c r="AJ89">
        <v>3.86</v>
      </c>
      <c r="AK89">
        <v>38.630000000000003</v>
      </c>
      <c r="AL89">
        <v>0</v>
      </c>
      <c r="AM89">
        <v>0</v>
      </c>
      <c r="AN89">
        <v>37.299999999999997</v>
      </c>
      <c r="AO89">
        <v>0</v>
      </c>
      <c r="AP89">
        <v>12.44</v>
      </c>
      <c r="AQ89">
        <v>4.83</v>
      </c>
      <c r="AR89">
        <v>0</v>
      </c>
      <c r="AS89">
        <v>43.46</v>
      </c>
      <c r="AT89">
        <v>37.299999999999997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37.299999999999997</v>
      </c>
      <c r="BC89">
        <v>24.14</v>
      </c>
      <c r="BD89">
        <v>19</v>
      </c>
      <c r="BE89">
        <v>48.28</v>
      </c>
      <c r="BF89">
        <v>0.77</v>
      </c>
      <c r="BG89">
        <v>0</v>
      </c>
      <c r="BH89">
        <v>12.44</v>
      </c>
      <c r="BI89">
        <v>24.68</v>
      </c>
      <c r="BJ89">
        <v>0</v>
      </c>
      <c r="BK89">
        <v>96.57</v>
      </c>
      <c r="BL89">
        <v>32</v>
      </c>
      <c r="BM89">
        <v>96.57</v>
      </c>
      <c r="BN89">
        <v>32</v>
      </c>
      <c r="BO89">
        <v>21.25</v>
      </c>
    </row>
    <row r="90" spans="7:67">
      <c r="G90" t="s">
        <v>132</v>
      </c>
      <c r="H90" s="74">
        <v>361.87</v>
      </c>
      <c r="I90" s="47">
        <v>218.43</v>
      </c>
      <c r="J90" s="47">
        <v>521.39</v>
      </c>
      <c r="K90" s="47">
        <v>161.46</v>
      </c>
      <c r="L90" s="47">
        <v>10.620000000000001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164.41</v>
      </c>
      <c r="Y90">
        <v>90.78</v>
      </c>
      <c r="Z90">
        <v>48.28</v>
      </c>
      <c r="AA90">
        <v>24.07</v>
      </c>
      <c r="AB90">
        <v>0</v>
      </c>
      <c r="AC90">
        <v>0</v>
      </c>
      <c r="AD90">
        <v>48.28</v>
      </c>
      <c r="AE90">
        <v>84.19</v>
      </c>
      <c r="AF90">
        <v>11.59</v>
      </c>
      <c r="AG90">
        <v>0</v>
      </c>
      <c r="AH90">
        <v>241.42</v>
      </c>
      <c r="AI90">
        <v>1.93</v>
      </c>
      <c r="AJ90">
        <v>3.86</v>
      </c>
      <c r="AK90">
        <v>38.630000000000003</v>
      </c>
      <c r="AL90">
        <v>0</v>
      </c>
      <c r="AM90">
        <v>0</v>
      </c>
      <c r="AN90">
        <v>37.299999999999997</v>
      </c>
      <c r="AO90">
        <v>0</v>
      </c>
      <c r="AP90">
        <v>12.44</v>
      </c>
      <c r="AQ90">
        <v>4.83</v>
      </c>
      <c r="AR90">
        <v>0</v>
      </c>
      <c r="AS90">
        <v>43.46</v>
      </c>
      <c r="AT90">
        <v>37.299999999999997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37.299999999999997</v>
      </c>
      <c r="BC90">
        <v>24.14</v>
      </c>
      <c r="BD90">
        <v>19</v>
      </c>
      <c r="BE90">
        <v>48.28</v>
      </c>
      <c r="BF90">
        <v>0.77</v>
      </c>
      <c r="BG90">
        <v>0</v>
      </c>
      <c r="BH90">
        <v>12.44</v>
      </c>
      <c r="BI90">
        <v>24.68</v>
      </c>
      <c r="BJ90">
        <v>0</v>
      </c>
      <c r="BK90">
        <v>96.57</v>
      </c>
      <c r="BL90">
        <v>32</v>
      </c>
      <c r="BM90">
        <v>96.57</v>
      </c>
      <c r="BN90">
        <v>32</v>
      </c>
      <c r="BO90">
        <v>21.25</v>
      </c>
    </row>
    <row r="91" spans="7:67">
      <c r="G91" t="s">
        <v>133</v>
      </c>
      <c r="H91" s="74">
        <v>458.68</v>
      </c>
      <c r="I91" s="47">
        <v>251.02</v>
      </c>
      <c r="J91" s="47">
        <v>521.11</v>
      </c>
      <c r="K91" s="47">
        <v>161.46</v>
      </c>
      <c r="L91" s="47">
        <v>10.620000000000001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164.41</v>
      </c>
      <c r="Y91">
        <v>90.78</v>
      </c>
      <c r="Z91">
        <v>48.28</v>
      </c>
      <c r="AA91">
        <v>24.07</v>
      </c>
      <c r="AB91">
        <v>0</v>
      </c>
      <c r="AC91">
        <v>0</v>
      </c>
      <c r="AD91">
        <v>48.28</v>
      </c>
      <c r="AE91">
        <v>84.19</v>
      </c>
      <c r="AF91">
        <v>10.62</v>
      </c>
      <c r="AG91">
        <v>0</v>
      </c>
      <c r="AH91">
        <v>241.42</v>
      </c>
      <c r="AI91">
        <v>1.93</v>
      </c>
      <c r="AJ91">
        <v>3.86</v>
      </c>
      <c r="AK91">
        <v>38.630000000000003</v>
      </c>
      <c r="AL91">
        <v>97.78</v>
      </c>
      <c r="AM91">
        <v>0</v>
      </c>
      <c r="AN91">
        <v>37.299999999999997</v>
      </c>
      <c r="AO91">
        <v>32.590000000000003</v>
      </c>
      <c r="AP91">
        <v>12.44</v>
      </c>
      <c r="AQ91">
        <v>4.83</v>
      </c>
      <c r="AR91">
        <v>0</v>
      </c>
      <c r="AS91">
        <v>43.46</v>
      </c>
      <c r="AT91">
        <v>37.299999999999997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37.299999999999997</v>
      </c>
      <c r="BC91">
        <v>24.14</v>
      </c>
      <c r="BD91">
        <v>18.72</v>
      </c>
      <c r="BE91">
        <v>48.28</v>
      </c>
      <c r="BF91">
        <v>0.77</v>
      </c>
      <c r="BG91">
        <v>0</v>
      </c>
      <c r="BH91">
        <v>12.44</v>
      </c>
      <c r="BI91">
        <v>24.68</v>
      </c>
      <c r="BJ91">
        <v>0</v>
      </c>
      <c r="BK91">
        <v>96.57</v>
      </c>
      <c r="BL91">
        <v>30.533100000000001</v>
      </c>
      <c r="BM91">
        <v>96.57</v>
      </c>
      <c r="BN91">
        <v>30.533100000000001</v>
      </c>
      <c r="BO91">
        <v>21.25</v>
      </c>
    </row>
    <row r="92" spans="7:67">
      <c r="G92" t="s">
        <v>134</v>
      </c>
      <c r="H92" s="74">
        <v>458.68</v>
      </c>
      <c r="I92" s="47">
        <v>251.02</v>
      </c>
      <c r="J92" s="47">
        <v>521.11</v>
      </c>
      <c r="K92" s="47">
        <v>161.46</v>
      </c>
      <c r="L92" s="47">
        <v>10.620000000000001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164.41</v>
      </c>
      <c r="Y92">
        <v>90.78</v>
      </c>
      <c r="Z92">
        <v>48.28</v>
      </c>
      <c r="AA92">
        <v>24.07</v>
      </c>
      <c r="AB92">
        <v>0</v>
      </c>
      <c r="AC92">
        <v>0</v>
      </c>
      <c r="AD92">
        <v>48.28</v>
      </c>
      <c r="AE92">
        <v>84.19</v>
      </c>
      <c r="AF92">
        <v>10.62</v>
      </c>
      <c r="AG92">
        <v>0</v>
      </c>
      <c r="AH92">
        <v>241.42</v>
      </c>
      <c r="AI92">
        <v>1.93</v>
      </c>
      <c r="AJ92">
        <v>3.86</v>
      </c>
      <c r="AK92">
        <v>38.630000000000003</v>
      </c>
      <c r="AL92">
        <v>97.78</v>
      </c>
      <c r="AM92">
        <v>0</v>
      </c>
      <c r="AN92">
        <v>37.299999999999997</v>
      </c>
      <c r="AO92">
        <v>32.590000000000003</v>
      </c>
      <c r="AP92">
        <v>12.44</v>
      </c>
      <c r="AQ92">
        <v>4.83</v>
      </c>
      <c r="AR92">
        <v>0</v>
      </c>
      <c r="AS92">
        <v>43.46</v>
      </c>
      <c r="AT92">
        <v>37.299999999999997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37.299999999999997</v>
      </c>
      <c r="BC92">
        <v>24.14</v>
      </c>
      <c r="BD92">
        <v>18.72</v>
      </c>
      <c r="BE92">
        <v>48.28</v>
      </c>
      <c r="BF92">
        <v>0.77</v>
      </c>
      <c r="BG92">
        <v>0</v>
      </c>
      <c r="BH92">
        <v>12.44</v>
      </c>
      <c r="BI92">
        <v>24.68</v>
      </c>
      <c r="BJ92">
        <v>0</v>
      </c>
      <c r="BK92">
        <v>96.57</v>
      </c>
      <c r="BL92">
        <v>30.533100000000001</v>
      </c>
      <c r="BM92">
        <v>96.57</v>
      </c>
      <c r="BN92">
        <v>30.533100000000001</v>
      </c>
      <c r="BO92">
        <v>21.25</v>
      </c>
    </row>
    <row r="93" spans="7:67">
      <c r="G93" t="s">
        <v>135</v>
      </c>
      <c r="H93" s="74">
        <v>457.72</v>
      </c>
      <c r="I93" s="47">
        <v>275.15999999999997</v>
      </c>
      <c r="J93" s="47">
        <v>521.11</v>
      </c>
      <c r="K93" s="47">
        <v>161.46</v>
      </c>
      <c r="L93" s="47">
        <v>10.620000000000001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164.41</v>
      </c>
      <c r="Y93">
        <v>90.78</v>
      </c>
      <c r="Z93">
        <v>48.28</v>
      </c>
      <c r="AA93">
        <v>24.07</v>
      </c>
      <c r="AB93">
        <v>0</v>
      </c>
      <c r="AC93">
        <v>0</v>
      </c>
      <c r="AD93">
        <v>48.28</v>
      </c>
      <c r="AE93">
        <v>84.19</v>
      </c>
      <c r="AF93">
        <v>9.66</v>
      </c>
      <c r="AG93">
        <v>0</v>
      </c>
      <c r="AH93">
        <v>241.42</v>
      </c>
      <c r="AI93">
        <v>1.93</v>
      </c>
      <c r="AJ93">
        <v>3.86</v>
      </c>
      <c r="AK93">
        <v>38.630000000000003</v>
      </c>
      <c r="AL93">
        <v>97.78</v>
      </c>
      <c r="AM93">
        <v>0</v>
      </c>
      <c r="AN93">
        <v>37.299999999999997</v>
      </c>
      <c r="AO93">
        <v>32.590000000000003</v>
      </c>
      <c r="AP93">
        <v>12.44</v>
      </c>
      <c r="AQ93">
        <v>4.83</v>
      </c>
      <c r="AR93">
        <v>0</v>
      </c>
      <c r="AS93">
        <v>67.599999999999994</v>
      </c>
      <c r="AT93">
        <v>37.299999999999997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37.299999999999997</v>
      </c>
      <c r="BC93">
        <v>24.14</v>
      </c>
      <c r="BD93">
        <v>18.72</v>
      </c>
      <c r="BE93">
        <v>48.28</v>
      </c>
      <c r="BF93">
        <v>0.77</v>
      </c>
      <c r="BG93">
        <v>0</v>
      </c>
      <c r="BH93">
        <v>12.44</v>
      </c>
      <c r="BI93">
        <v>24.68</v>
      </c>
      <c r="BJ93">
        <v>0</v>
      </c>
      <c r="BK93">
        <v>96.57</v>
      </c>
      <c r="BL93">
        <v>30.533100000000001</v>
      </c>
      <c r="BM93">
        <v>96.57</v>
      </c>
      <c r="BN93">
        <v>30.533100000000001</v>
      </c>
      <c r="BO93">
        <v>21.25</v>
      </c>
    </row>
    <row r="94" spans="7:67">
      <c r="G94" t="s">
        <v>136</v>
      </c>
      <c r="H94" s="74">
        <v>457.72</v>
      </c>
      <c r="I94" s="47">
        <v>275.15999999999997</v>
      </c>
      <c r="J94" s="47">
        <v>521.11</v>
      </c>
      <c r="K94" s="47">
        <v>161.46</v>
      </c>
      <c r="L94" s="47">
        <v>10.620000000000001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164.41</v>
      </c>
      <c r="Y94">
        <v>90.78</v>
      </c>
      <c r="Z94">
        <v>48.28</v>
      </c>
      <c r="AA94">
        <v>24.07</v>
      </c>
      <c r="AB94">
        <v>0</v>
      </c>
      <c r="AC94">
        <v>0</v>
      </c>
      <c r="AD94">
        <v>48.28</v>
      </c>
      <c r="AE94">
        <v>84.19</v>
      </c>
      <c r="AF94">
        <v>9.66</v>
      </c>
      <c r="AG94">
        <v>0</v>
      </c>
      <c r="AH94">
        <v>241.42</v>
      </c>
      <c r="AI94">
        <v>1.93</v>
      </c>
      <c r="AJ94">
        <v>3.86</v>
      </c>
      <c r="AK94">
        <v>38.630000000000003</v>
      </c>
      <c r="AL94">
        <v>97.78</v>
      </c>
      <c r="AM94">
        <v>0</v>
      </c>
      <c r="AN94">
        <v>37.299999999999997</v>
      </c>
      <c r="AO94">
        <v>32.590000000000003</v>
      </c>
      <c r="AP94">
        <v>12.44</v>
      </c>
      <c r="AQ94">
        <v>4.83</v>
      </c>
      <c r="AR94">
        <v>0</v>
      </c>
      <c r="AS94">
        <v>67.599999999999994</v>
      </c>
      <c r="AT94">
        <v>37.299999999999997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37.299999999999997</v>
      </c>
      <c r="BC94">
        <v>24.14</v>
      </c>
      <c r="BD94">
        <v>18.72</v>
      </c>
      <c r="BE94">
        <v>48.28</v>
      </c>
      <c r="BF94">
        <v>0.77</v>
      </c>
      <c r="BG94">
        <v>0</v>
      </c>
      <c r="BH94">
        <v>12.44</v>
      </c>
      <c r="BI94">
        <v>24.68</v>
      </c>
      <c r="BJ94">
        <v>0</v>
      </c>
      <c r="BK94">
        <v>96.57</v>
      </c>
      <c r="BL94">
        <v>30.533100000000001</v>
      </c>
      <c r="BM94">
        <v>96.57</v>
      </c>
      <c r="BN94">
        <v>30.533100000000001</v>
      </c>
      <c r="BO94">
        <v>21.25</v>
      </c>
    </row>
    <row r="95" spans="7:67">
      <c r="G95" t="s">
        <v>137</v>
      </c>
      <c r="H95" s="74">
        <v>457.67</v>
      </c>
      <c r="I95" s="47">
        <v>275.15999999999997</v>
      </c>
      <c r="J95" s="47">
        <v>521.11</v>
      </c>
      <c r="K95" s="47">
        <v>161.46</v>
      </c>
      <c r="L95" s="47">
        <v>10.620000000000001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164.41</v>
      </c>
      <c r="Y95">
        <v>90.78</v>
      </c>
      <c r="Z95">
        <v>48.28</v>
      </c>
      <c r="AA95">
        <v>24.07</v>
      </c>
      <c r="AB95">
        <v>0</v>
      </c>
      <c r="AC95">
        <v>0</v>
      </c>
      <c r="AD95">
        <v>48.28</v>
      </c>
      <c r="AE95">
        <v>84.19</v>
      </c>
      <c r="AF95">
        <v>9.66</v>
      </c>
      <c r="AG95">
        <v>0</v>
      </c>
      <c r="AH95">
        <v>241.42</v>
      </c>
      <c r="AI95">
        <v>1.93</v>
      </c>
      <c r="AJ95">
        <v>3.86</v>
      </c>
      <c r="AK95">
        <v>38.630000000000003</v>
      </c>
      <c r="AL95">
        <v>97.78</v>
      </c>
      <c r="AM95">
        <v>0</v>
      </c>
      <c r="AN95">
        <v>37.299999999999997</v>
      </c>
      <c r="AO95">
        <v>32.590000000000003</v>
      </c>
      <c r="AP95">
        <v>12.44</v>
      </c>
      <c r="AQ95">
        <v>4.83</v>
      </c>
      <c r="AR95">
        <v>0</v>
      </c>
      <c r="AS95">
        <v>67.599999999999994</v>
      </c>
      <c r="AT95">
        <v>37.299999999999997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37.299999999999997</v>
      </c>
      <c r="BC95">
        <v>24.14</v>
      </c>
      <c r="BD95">
        <v>18.72</v>
      </c>
      <c r="BE95">
        <v>48.28</v>
      </c>
      <c r="BF95">
        <v>0.72</v>
      </c>
      <c r="BG95">
        <v>0</v>
      </c>
      <c r="BH95">
        <v>12.44</v>
      </c>
      <c r="BI95">
        <v>24.68</v>
      </c>
      <c r="BJ95">
        <v>0</v>
      </c>
      <c r="BK95">
        <v>96.57</v>
      </c>
      <c r="BL95">
        <v>30.533100000000001</v>
      </c>
      <c r="BM95">
        <v>96.57</v>
      </c>
      <c r="BN95">
        <v>30.533100000000001</v>
      </c>
      <c r="BO95">
        <v>21.25</v>
      </c>
    </row>
    <row r="96" spans="7:67">
      <c r="G96" t="s">
        <v>138</v>
      </c>
      <c r="H96" s="74">
        <v>457.67</v>
      </c>
      <c r="I96" s="47">
        <v>275.15999999999997</v>
      </c>
      <c r="J96" s="47">
        <v>521.11</v>
      </c>
      <c r="K96" s="47">
        <v>161.46</v>
      </c>
      <c r="L96" s="47">
        <v>10.620000000000001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164.41</v>
      </c>
      <c r="Y96">
        <v>90.78</v>
      </c>
      <c r="Z96">
        <v>48.28</v>
      </c>
      <c r="AA96">
        <v>24.07</v>
      </c>
      <c r="AB96">
        <v>0</v>
      </c>
      <c r="AC96">
        <v>0</v>
      </c>
      <c r="AD96">
        <v>48.28</v>
      </c>
      <c r="AE96">
        <v>84.19</v>
      </c>
      <c r="AF96">
        <v>9.66</v>
      </c>
      <c r="AG96">
        <v>0</v>
      </c>
      <c r="AH96">
        <v>241.42</v>
      </c>
      <c r="AI96">
        <v>1.93</v>
      </c>
      <c r="AJ96">
        <v>3.86</v>
      </c>
      <c r="AK96">
        <v>38.630000000000003</v>
      </c>
      <c r="AL96">
        <v>97.78</v>
      </c>
      <c r="AM96">
        <v>0</v>
      </c>
      <c r="AN96">
        <v>37.299999999999997</v>
      </c>
      <c r="AO96">
        <v>32.590000000000003</v>
      </c>
      <c r="AP96">
        <v>12.44</v>
      </c>
      <c r="AQ96">
        <v>4.83</v>
      </c>
      <c r="AR96">
        <v>0</v>
      </c>
      <c r="AS96">
        <v>67.599999999999994</v>
      </c>
      <c r="AT96">
        <v>37.299999999999997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37.299999999999997</v>
      </c>
      <c r="BC96">
        <v>24.14</v>
      </c>
      <c r="BD96">
        <v>18.72</v>
      </c>
      <c r="BE96">
        <v>48.28</v>
      </c>
      <c r="BF96">
        <v>0.72</v>
      </c>
      <c r="BG96">
        <v>0</v>
      </c>
      <c r="BH96">
        <v>12.44</v>
      </c>
      <c r="BI96">
        <v>24.68</v>
      </c>
      <c r="BJ96">
        <v>0</v>
      </c>
      <c r="BK96">
        <v>96.57</v>
      </c>
      <c r="BL96">
        <v>30.533100000000001</v>
      </c>
      <c r="BM96">
        <v>96.57</v>
      </c>
      <c r="BN96">
        <v>30.533100000000001</v>
      </c>
      <c r="BO96">
        <v>21.25</v>
      </c>
    </row>
    <row r="97" spans="1:133">
      <c r="G97" t="s">
        <v>139</v>
      </c>
      <c r="H97" s="74">
        <v>457.67</v>
      </c>
      <c r="I97" s="47">
        <v>275.15999999999997</v>
      </c>
      <c r="J97" s="47">
        <v>521.11</v>
      </c>
      <c r="K97" s="47">
        <v>161.46</v>
      </c>
      <c r="L97" s="47">
        <v>10.620000000000001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164.41</v>
      </c>
      <c r="Y97">
        <v>90.78</v>
      </c>
      <c r="Z97">
        <v>48.28</v>
      </c>
      <c r="AA97">
        <v>24.07</v>
      </c>
      <c r="AB97">
        <v>0</v>
      </c>
      <c r="AC97">
        <v>0</v>
      </c>
      <c r="AD97">
        <v>48.28</v>
      </c>
      <c r="AE97">
        <v>84.19</v>
      </c>
      <c r="AF97">
        <v>9.66</v>
      </c>
      <c r="AG97">
        <v>0</v>
      </c>
      <c r="AH97">
        <v>241.42</v>
      </c>
      <c r="AI97">
        <v>1.93</v>
      </c>
      <c r="AJ97">
        <v>3.86</v>
      </c>
      <c r="AK97">
        <v>38.630000000000003</v>
      </c>
      <c r="AL97">
        <v>97.78</v>
      </c>
      <c r="AM97">
        <v>0</v>
      </c>
      <c r="AN97">
        <v>37.299999999999997</v>
      </c>
      <c r="AO97">
        <v>32.590000000000003</v>
      </c>
      <c r="AP97">
        <v>12.44</v>
      </c>
      <c r="AQ97">
        <v>4.83</v>
      </c>
      <c r="AR97">
        <v>0</v>
      </c>
      <c r="AS97">
        <v>67.599999999999994</v>
      </c>
      <c r="AT97">
        <v>37.299999999999997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37.299999999999997</v>
      </c>
      <c r="BC97">
        <v>24.14</v>
      </c>
      <c r="BD97">
        <v>18.72</v>
      </c>
      <c r="BE97">
        <v>48.28</v>
      </c>
      <c r="BF97">
        <v>0.72</v>
      </c>
      <c r="BG97">
        <v>0</v>
      </c>
      <c r="BH97">
        <v>12.44</v>
      </c>
      <c r="BI97">
        <v>24.68</v>
      </c>
      <c r="BJ97">
        <v>0</v>
      </c>
      <c r="BK97">
        <v>96.57</v>
      </c>
      <c r="BL97">
        <v>30.533100000000001</v>
      </c>
      <c r="BM97">
        <v>96.57</v>
      </c>
      <c r="BN97">
        <v>30.533100000000001</v>
      </c>
      <c r="BO97">
        <v>21.25</v>
      </c>
    </row>
    <row r="98" spans="1:133">
      <c r="G98" t="s">
        <v>140</v>
      </c>
      <c r="H98" s="74">
        <v>457.67</v>
      </c>
      <c r="I98" s="47">
        <v>275.15999999999997</v>
      </c>
      <c r="J98" s="47">
        <v>521.11</v>
      </c>
      <c r="K98" s="47">
        <v>161.46</v>
      </c>
      <c r="L98" s="47">
        <v>10.620000000000001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164.41</v>
      </c>
      <c r="Y98">
        <v>90.78</v>
      </c>
      <c r="Z98">
        <v>48.28</v>
      </c>
      <c r="AA98">
        <v>24.07</v>
      </c>
      <c r="AB98">
        <v>0</v>
      </c>
      <c r="AC98">
        <v>0</v>
      </c>
      <c r="AD98">
        <v>48.28</v>
      </c>
      <c r="AE98">
        <v>84.19</v>
      </c>
      <c r="AF98">
        <v>9.66</v>
      </c>
      <c r="AG98">
        <v>0</v>
      </c>
      <c r="AH98">
        <v>241.42</v>
      </c>
      <c r="AI98">
        <v>1.93</v>
      </c>
      <c r="AJ98">
        <v>3.86</v>
      </c>
      <c r="AK98">
        <v>38.630000000000003</v>
      </c>
      <c r="AL98">
        <v>97.78</v>
      </c>
      <c r="AM98">
        <v>0</v>
      </c>
      <c r="AN98">
        <v>37.299999999999997</v>
      </c>
      <c r="AO98">
        <v>32.590000000000003</v>
      </c>
      <c r="AP98">
        <v>12.44</v>
      </c>
      <c r="AQ98">
        <v>4.83</v>
      </c>
      <c r="AR98">
        <v>0</v>
      </c>
      <c r="AS98">
        <v>67.599999999999994</v>
      </c>
      <c r="AT98">
        <v>37.299999999999997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37.299999999999997</v>
      </c>
      <c r="BC98">
        <v>24.14</v>
      </c>
      <c r="BD98">
        <v>18.72</v>
      </c>
      <c r="BE98">
        <v>48.28</v>
      </c>
      <c r="BF98">
        <v>0.72</v>
      </c>
      <c r="BG98">
        <v>0</v>
      </c>
      <c r="BH98">
        <v>12.44</v>
      </c>
      <c r="BI98">
        <v>24.68</v>
      </c>
      <c r="BJ98">
        <v>0</v>
      </c>
      <c r="BK98">
        <v>96.57</v>
      </c>
      <c r="BL98">
        <v>30.533100000000001</v>
      </c>
      <c r="BM98">
        <v>96.57</v>
      </c>
      <c r="BN98">
        <v>30.533100000000001</v>
      </c>
      <c r="BO98">
        <v>21.25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9.7697500000000002</v>
      </c>
      <c r="I99" s="70">
        <f t="shared" ref="I99:BU99" si="1">SUM(I3:I98)/4000</f>
        <v>5.3991300000000058</v>
      </c>
      <c r="J99" s="70">
        <f t="shared" si="1"/>
        <v>12.470380000000004</v>
      </c>
      <c r="K99" s="70">
        <f t="shared" si="1"/>
        <v>4.2934774999999927</v>
      </c>
      <c r="L99" s="70">
        <f t="shared" si="1"/>
        <v>0.30065249999999949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0.19311999999999993</v>
      </c>
      <c r="X99">
        <f t="shared" si="1"/>
        <v>3.9458399999999973</v>
      </c>
      <c r="Y99">
        <f t="shared" si="1"/>
        <v>2.1787199999999989</v>
      </c>
      <c r="Z99">
        <f t="shared" si="1"/>
        <v>1.1587200000000011</v>
      </c>
      <c r="AA99">
        <f t="shared" si="1"/>
        <v>0.57767999999999997</v>
      </c>
      <c r="AB99">
        <f t="shared" si="1"/>
        <v>0.77256000000000014</v>
      </c>
      <c r="AC99">
        <f t="shared" si="1"/>
        <v>0.21096000000000034</v>
      </c>
      <c r="AD99">
        <f t="shared" si="1"/>
        <v>1.1587200000000011</v>
      </c>
      <c r="AE99">
        <f t="shared" si="1"/>
        <v>2.0205599999999957</v>
      </c>
      <c r="AF99">
        <f t="shared" si="1"/>
        <v>0.25371999999999989</v>
      </c>
      <c r="AG99">
        <f t="shared" si="1"/>
        <v>0.17</v>
      </c>
      <c r="AH99">
        <f t="shared" si="1"/>
        <v>5.7940799999999877</v>
      </c>
      <c r="AI99">
        <f t="shared" si="1"/>
        <v>4.6320000000000104E-2</v>
      </c>
      <c r="AJ99">
        <f t="shared" si="1"/>
        <v>9.2640000000000208E-2</v>
      </c>
      <c r="AK99">
        <f t="shared" si="1"/>
        <v>0.92712000000000183</v>
      </c>
      <c r="AL99">
        <f t="shared" si="1"/>
        <v>0.78224000000000049</v>
      </c>
      <c r="AM99">
        <f t="shared" si="1"/>
        <v>0</v>
      </c>
      <c r="AN99">
        <f t="shared" si="1"/>
        <v>0.89520000000000144</v>
      </c>
      <c r="AO99">
        <f t="shared" si="1"/>
        <v>0.26072000000000017</v>
      </c>
      <c r="AP99">
        <f t="shared" si="1"/>
        <v>0.29856000000000071</v>
      </c>
      <c r="AQ99">
        <f t="shared" si="1"/>
        <v>0.1159199999999999</v>
      </c>
      <c r="AR99">
        <f t="shared" si="1"/>
        <v>0.77256000000000014</v>
      </c>
      <c r="AS99">
        <f t="shared" si="1"/>
        <v>0.93912999999999991</v>
      </c>
      <c r="AT99">
        <f t="shared" si="1"/>
        <v>0.89520000000000144</v>
      </c>
      <c r="AU99">
        <f t="shared" si="1"/>
        <v>4.5772499999999987E-2</v>
      </c>
      <c r="AV99">
        <f t="shared" si="1"/>
        <v>0.30935749999999995</v>
      </c>
      <c r="AW99">
        <f t="shared" si="1"/>
        <v>8.4960000000000022E-2</v>
      </c>
      <c r="AX99">
        <f t="shared" si="1"/>
        <v>0</v>
      </c>
      <c r="AY99">
        <f t="shared" si="1"/>
        <v>2.4120000000000003E-2</v>
      </c>
      <c r="AZ99">
        <f t="shared" si="1"/>
        <v>0</v>
      </c>
      <c r="BA99">
        <f t="shared" si="1"/>
        <v>0.11589000000000001</v>
      </c>
      <c r="BB99">
        <f t="shared" si="1"/>
        <v>0.89520000000000144</v>
      </c>
      <c r="BC99">
        <f t="shared" si="1"/>
        <v>0.38624000000000042</v>
      </c>
      <c r="BD99">
        <f t="shared" si="1"/>
        <v>0.41302000000000033</v>
      </c>
      <c r="BE99">
        <f t="shared" si="1"/>
        <v>0.77248000000000083</v>
      </c>
      <c r="BF99">
        <f t="shared" si="1"/>
        <v>1.8699999999999987E-2</v>
      </c>
      <c r="BG99">
        <f t="shared" si="1"/>
        <v>0.38623999999999986</v>
      </c>
      <c r="BH99">
        <f t="shared" si="1"/>
        <v>0.29856000000000071</v>
      </c>
      <c r="BI99">
        <f t="shared" si="1"/>
        <v>0.59231999999999985</v>
      </c>
      <c r="BJ99">
        <f t="shared" si="1"/>
        <v>0</v>
      </c>
      <c r="BK99">
        <f t="shared" si="1"/>
        <v>1.5451199999999989</v>
      </c>
      <c r="BL99">
        <f t="shared" si="1"/>
        <v>0.63527460000000024</v>
      </c>
      <c r="BM99">
        <f t="shared" si="1"/>
        <v>1.5451199999999989</v>
      </c>
      <c r="BN99">
        <f t="shared" si="1"/>
        <v>0.66192070000000014</v>
      </c>
      <c r="BO99">
        <f t="shared" si="1"/>
        <v>0.34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559</v>
      </c>
      <c r="X100" t="s">
        <v>563</v>
      </c>
      <c r="Y100" t="s">
        <v>566</v>
      </c>
      <c r="Z100" t="s">
        <v>561</v>
      </c>
      <c r="AA100" t="s">
        <v>570</v>
      </c>
      <c r="AB100" t="s">
        <v>564</v>
      </c>
      <c r="AC100" t="s">
        <v>568</v>
      </c>
      <c r="AD100" t="s">
        <v>574</v>
      </c>
      <c r="AE100" t="s">
        <v>576</v>
      </c>
      <c r="AF100" t="s">
        <v>572</v>
      </c>
      <c r="AG100" t="s">
        <v>579</v>
      </c>
      <c r="AH100" t="s">
        <v>577</v>
      </c>
      <c r="AI100" t="s">
        <v>581</v>
      </c>
      <c r="AJ100" t="s">
        <v>583</v>
      </c>
      <c r="AK100" t="s">
        <v>584</v>
      </c>
      <c r="AL100" t="s">
        <v>586</v>
      </c>
      <c r="AM100" t="s">
        <v>588</v>
      </c>
      <c r="AN100" t="s">
        <v>585</v>
      </c>
      <c r="AO100" t="s">
        <v>550</v>
      </c>
      <c r="AP100" t="s">
        <v>548</v>
      </c>
      <c r="AQ100" t="s">
        <v>555</v>
      </c>
      <c r="AR100" t="s">
        <v>552</v>
      </c>
      <c r="AS100" t="s">
        <v>558</v>
      </c>
      <c r="AT100" t="s">
        <v>556</v>
      </c>
      <c r="AU100" t="s">
        <v>609</v>
      </c>
      <c r="AV100" t="s">
        <v>592</v>
      </c>
      <c r="AW100" t="s">
        <v>594</v>
      </c>
      <c r="AX100" t="s">
        <v>612</v>
      </c>
      <c r="AY100" t="s">
        <v>613</v>
      </c>
      <c r="AZ100" t="s">
        <v>611</v>
      </c>
      <c r="BA100" t="s">
        <v>597</v>
      </c>
      <c r="BB100" t="s">
        <v>546</v>
      </c>
      <c r="BC100" t="s">
        <v>542</v>
      </c>
      <c r="BD100" t="s">
        <v>607</v>
      </c>
      <c r="BE100" t="s">
        <v>595</v>
      </c>
      <c r="BF100" t="s">
        <v>544</v>
      </c>
      <c r="BG100" t="s">
        <v>590</v>
      </c>
      <c r="BH100" t="s">
        <v>540</v>
      </c>
      <c r="BI100" t="s">
        <v>538</v>
      </c>
      <c r="BJ100" t="s">
        <v>599</v>
      </c>
      <c r="BK100" t="s">
        <v>604</v>
      </c>
      <c r="BL100" t="s">
        <v>603</v>
      </c>
      <c r="BM100" t="s">
        <v>605</v>
      </c>
      <c r="BN100" t="s">
        <v>601</v>
      </c>
      <c r="BO100" t="s">
        <v>602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45524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6.76</v>
      </c>
      <c r="M3" s="73">
        <v>0</v>
      </c>
      <c r="N3" s="72">
        <v>0</v>
      </c>
      <c r="O3" s="54">
        <v>-46</v>
      </c>
      <c r="P3" s="54">
        <v>-261</v>
      </c>
      <c r="Q3" s="54">
        <v>-44</v>
      </c>
      <c r="R3" s="54">
        <v>0</v>
      </c>
      <c r="S3" s="73">
        <v>0</v>
      </c>
      <c r="T3" t="s">
        <v>536</v>
      </c>
      <c r="U3" s="74">
        <v>-351.5</v>
      </c>
      <c r="V3" s="75">
        <v>6.76</v>
      </c>
      <c r="W3">
        <v>0</v>
      </c>
      <c r="X3">
        <v>-46</v>
      </c>
      <c r="Y3">
        <v>-0.5</v>
      </c>
      <c r="Z3">
        <v>6.76</v>
      </c>
      <c r="AA3">
        <v>-44</v>
      </c>
      <c r="AB3">
        <v>0</v>
      </c>
      <c r="AC3">
        <v>-261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6.47</v>
      </c>
      <c r="M4" s="75">
        <v>0</v>
      </c>
      <c r="N4" s="74">
        <v>-38</v>
      </c>
      <c r="O4" s="47">
        <v>-49</v>
      </c>
      <c r="P4" s="47">
        <v>-257</v>
      </c>
      <c r="Q4" s="47">
        <v>-47</v>
      </c>
      <c r="R4" s="47">
        <v>0</v>
      </c>
      <c r="S4" s="75">
        <v>0</v>
      </c>
      <c r="T4" t="s">
        <v>536</v>
      </c>
      <c r="U4" s="74">
        <v>-391.5</v>
      </c>
      <c r="V4" s="75">
        <v>6.47</v>
      </c>
      <c r="W4">
        <v>-38</v>
      </c>
      <c r="X4">
        <v>-49</v>
      </c>
      <c r="Y4">
        <v>-0.5</v>
      </c>
      <c r="Z4">
        <v>6.47</v>
      </c>
      <c r="AA4">
        <v>-47</v>
      </c>
      <c r="AB4">
        <v>0</v>
      </c>
      <c r="AC4">
        <v>-257</v>
      </c>
    </row>
    <row r="5" spans="1:29">
      <c r="G5" t="s">
        <v>47</v>
      </c>
      <c r="H5" s="74">
        <v>90.78</v>
      </c>
      <c r="I5" s="47">
        <v>0</v>
      </c>
      <c r="J5" s="47">
        <v>0</v>
      </c>
      <c r="K5" s="47">
        <v>0</v>
      </c>
      <c r="L5" s="47">
        <v>5.89</v>
      </c>
      <c r="M5" s="75">
        <v>0</v>
      </c>
      <c r="N5" s="74">
        <v>0</v>
      </c>
      <c r="O5" s="47">
        <v>-41</v>
      </c>
      <c r="P5" s="47">
        <v>-158</v>
      </c>
      <c r="Q5" s="47">
        <v>-50</v>
      </c>
      <c r="R5" s="47">
        <v>0</v>
      </c>
      <c r="S5" s="75">
        <v>0</v>
      </c>
      <c r="T5" t="s">
        <v>536</v>
      </c>
      <c r="U5" s="74">
        <v>-249.5</v>
      </c>
      <c r="V5" s="75">
        <v>96.67</v>
      </c>
      <c r="W5">
        <v>90.78</v>
      </c>
      <c r="X5">
        <v>-41</v>
      </c>
      <c r="Y5">
        <v>-0.5</v>
      </c>
      <c r="Z5">
        <v>5.89</v>
      </c>
      <c r="AA5">
        <v>-50</v>
      </c>
      <c r="AB5">
        <v>0</v>
      </c>
      <c r="AC5">
        <v>-158</v>
      </c>
    </row>
    <row r="6" spans="1:29">
      <c r="G6" t="s">
        <v>48</v>
      </c>
      <c r="H6" s="74">
        <v>91.75</v>
      </c>
      <c r="I6" s="47">
        <v>0</v>
      </c>
      <c r="J6" s="47">
        <v>0</v>
      </c>
      <c r="K6" s="47">
        <v>0</v>
      </c>
      <c r="L6" s="47">
        <v>5.79</v>
      </c>
      <c r="M6" s="75">
        <v>0</v>
      </c>
      <c r="N6" s="74">
        <v>0</v>
      </c>
      <c r="O6" s="47">
        <v>-41</v>
      </c>
      <c r="P6" s="47">
        <v>-87</v>
      </c>
      <c r="Q6" s="47">
        <v>-52</v>
      </c>
      <c r="R6" s="47">
        <v>0</v>
      </c>
      <c r="S6" s="75">
        <v>0</v>
      </c>
      <c r="U6" s="74">
        <v>-180.5</v>
      </c>
      <c r="V6" s="75">
        <v>97.54</v>
      </c>
      <c r="W6">
        <v>91.75</v>
      </c>
      <c r="X6">
        <v>-41</v>
      </c>
      <c r="Y6">
        <v>-0.5</v>
      </c>
      <c r="Z6">
        <v>5.79</v>
      </c>
      <c r="AA6">
        <v>-52</v>
      </c>
      <c r="AB6">
        <v>0</v>
      </c>
      <c r="AC6">
        <v>-87</v>
      </c>
    </row>
    <row r="7" spans="1:29">
      <c r="G7" t="s">
        <v>49</v>
      </c>
      <c r="H7" s="74">
        <v>57.95</v>
      </c>
      <c r="I7" s="47">
        <v>0</v>
      </c>
      <c r="J7" s="47">
        <v>53.11</v>
      </c>
      <c r="K7" s="47">
        <v>0</v>
      </c>
      <c r="L7" s="47">
        <v>5.6</v>
      </c>
      <c r="M7" s="75">
        <v>0</v>
      </c>
      <c r="N7" s="74">
        <v>0</v>
      </c>
      <c r="O7" s="47">
        <v>-38</v>
      </c>
      <c r="P7" s="47">
        <v>0</v>
      </c>
      <c r="Q7" s="47">
        <v>-56</v>
      </c>
      <c r="R7" s="47">
        <v>0</v>
      </c>
      <c r="S7" s="75">
        <v>0</v>
      </c>
      <c r="U7" s="74">
        <v>-94.5</v>
      </c>
      <c r="V7" s="75">
        <v>116.66</v>
      </c>
      <c r="W7">
        <v>57.95</v>
      </c>
      <c r="X7">
        <v>-38</v>
      </c>
      <c r="Y7">
        <v>-0.5</v>
      </c>
      <c r="Z7">
        <v>5.6</v>
      </c>
      <c r="AA7">
        <v>-56</v>
      </c>
      <c r="AB7">
        <v>0</v>
      </c>
      <c r="AC7">
        <v>53.11</v>
      </c>
    </row>
    <row r="8" spans="1:29">
      <c r="G8" t="s">
        <v>50</v>
      </c>
      <c r="H8" s="74">
        <v>18.350000000000001</v>
      </c>
      <c r="I8" s="47">
        <v>0</v>
      </c>
      <c r="J8" s="47">
        <v>32.840000000000003</v>
      </c>
      <c r="K8" s="47">
        <v>0</v>
      </c>
      <c r="L8" s="47">
        <v>5.5</v>
      </c>
      <c r="M8" s="75">
        <v>0</v>
      </c>
      <c r="N8" s="74">
        <v>0</v>
      </c>
      <c r="O8" s="47">
        <v>-48</v>
      </c>
      <c r="P8" s="47">
        <v>0</v>
      </c>
      <c r="Q8" s="47">
        <v>-56</v>
      </c>
      <c r="R8" s="47">
        <v>0</v>
      </c>
      <c r="S8" s="75">
        <v>0</v>
      </c>
      <c r="U8" s="74">
        <v>-104.5</v>
      </c>
      <c r="V8" s="75">
        <v>56.69</v>
      </c>
      <c r="W8">
        <v>18.350000000000001</v>
      </c>
      <c r="X8">
        <v>-48</v>
      </c>
      <c r="Y8">
        <v>-0.5</v>
      </c>
      <c r="Z8">
        <v>5.5</v>
      </c>
      <c r="AA8">
        <v>-56</v>
      </c>
      <c r="AB8">
        <v>0</v>
      </c>
      <c r="AC8">
        <v>32.840000000000003</v>
      </c>
    </row>
    <row r="9" spans="1:29">
      <c r="G9" t="s">
        <v>51</v>
      </c>
      <c r="H9" s="74">
        <v>28.01</v>
      </c>
      <c r="I9" s="47">
        <v>0</v>
      </c>
      <c r="J9" s="47">
        <v>11.59</v>
      </c>
      <c r="K9" s="47">
        <v>0</v>
      </c>
      <c r="L9" s="47">
        <v>5.31</v>
      </c>
      <c r="M9" s="75">
        <v>0</v>
      </c>
      <c r="N9" s="74">
        <v>0</v>
      </c>
      <c r="O9" s="47">
        <v>-8</v>
      </c>
      <c r="P9" s="47">
        <v>0</v>
      </c>
      <c r="Q9" s="47">
        <v>-57</v>
      </c>
      <c r="R9" s="47">
        <v>0</v>
      </c>
      <c r="S9" s="75">
        <v>0</v>
      </c>
      <c r="U9" s="74">
        <v>-65.5</v>
      </c>
      <c r="V9" s="75">
        <v>44.91</v>
      </c>
      <c r="W9">
        <v>28.01</v>
      </c>
      <c r="X9">
        <v>-8</v>
      </c>
      <c r="Y9">
        <v>-0.5</v>
      </c>
      <c r="Z9">
        <v>5.31</v>
      </c>
      <c r="AA9">
        <v>-57</v>
      </c>
      <c r="AB9">
        <v>0</v>
      </c>
      <c r="AC9">
        <v>11.59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4.83</v>
      </c>
      <c r="M10" s="75">
        <v>0</v>
      </c>
      <c r="N10" s="74">
        <v>0</v>
      </c>
      <c r="O10" s="47">
        <v>-15</v>
      </c>
      <c r="P10" s="47">
        <v>-7</v>
      </c>
      <c r="Q10" s="47">
        <v>-58</v>
      </c>
      <c r="R10" s="47">
        <v>0</v>
      </c>
      <c r="S10" s="75">
        <v>0</v>
      </c>
      <c r="U10" s="74">
        <v>-80.5</v>
      </c>
      <c r="V10" s="75">
        <v>4.83</v>
      </c>
      <c r="W10">
        <v>0</v>
      </c>
      <c r="X10">
        <v>-15</v>
      </c>
      <c r="Y10">
        <v>-0.5</v>
      </c>
      <c r="Z10">
        <v>4.83</v>
      </c>
      <c r="AA10">
        <v>-58</v>
      </c>
      <c r="AB10">
        <v>0</v>
      </c>
      <c r="AC10">
        <v>-7</v>
      </c>
    </row>
    <row r="11" spans="1:29">
      <c r="G11" t="s">
        <v>53</v>
      </c>
      <c r="H11" s="74">
        <v>0</v>
      </c>
      <c r="I11" s="47">
        <v>0</v>
      </c>
      <c r="J11" s="47">
        <v>17.38</v>
      </c>
      <c r="K11" s="47">
        <v>0</v>
      </c>
      <c r="L11" s="47">
        <v>4.83</v>
      </c>
      <c r="M11" s="75">
        <v>0</v>
      </c>
      <c r="N11" s="74">
        <v>-28</v>
      </c>
      <c r="O11" s="47">
        <v>0</v>
      </c>
      <c r="P11" s="47">
        <v>0</v>
      </c>
      <c r="Q11" s="47">
        <v>-56</v>
      </c>
      <c r="R11" s="47">
        <v>0</v>
      </c>
      <c r="S11" s="75">
        <v>0</v>
      </c>
      <c r="U11" s="74">
        <v>-84.5</v>
      </c>
      <c r="V11" s="75">
        <v>22.21</v>
      </c>
      <c r="W11">
        <v>-28</v>
      </c>
      <c r="X11">
        <v>0</v>
      </c>
      <c r="Y11">
        <v>-0.5</v>
      </c>
      <c r="Z11">
        <v>4.83</v>
      </c>
      <c r="AA11">
        <v>-56</v>
      </c>
      <c r="AB11">
        <v>0</v>
      </c>
      <c r="AC11">
        <v>17.38</v>
      </c>
    </row>
    <row r="12" spans="1:29">
      <c r="G12" t="s">
        <v>54</v>
      </c>
      <c r="H12" s="74">
        <v>0</v>
      </c>
      <c r="I12" s="47">
        <v>0</v>
      </c>
      <c r="J12" s="47">
        <v>39.590000000000003</v>
      </c>
      <c r="K12" s="47">
        <v>0</v>
      </c>
      <c r="L12" s="47">
        <v>4.6399999999999997</v>
      </c>
      <c r="M12" s="75">
        <v>0</v>
      </c>
      <c r="N12" s="74">
        <v>-18</v>
      </c>
      <c r="O12" s="47">
        <v>0</v>
      </c>
      <c r="P12" s="47">
        <v>0</v>
      </c>
      <c r="Q12" s="47">
        <v>-58</v>
      </c>
      <c r="R12" s="47">
        <v>0</v>
      </c>
      <c r="S12" s="75">
        <v>0</v>
      </c>
      <c r="U12" s="74">
        <v>-76.5</v>
      </c>
      <c r="V12" s="75">
        <v>44.23</v>
      </c>
      <c r="W12">
        <v>-18</v>
      </c>
      <c r="X12">
        <v>0</v>
      </c>
      <c r="Y12">
        <v>-0.5</v>
      </c>
      <c r="Z12">
        <v>4.6399999999999997</v>
      </c>
      <c r="AA12">
        <v>-58</v>
      </c>
      <c r="AB12">
        <v>0</v>
      </c>
      <c r="AC12">
        <v>39.590000000000003</v>
      </c>
    </row>
    <row r="13" spans="1:29">
      <c r="G13" t="s">
        <v>55</v>
      </c>
      <c r="H13" s="74">
        <v>6.76</v>
      </c>
      <c r="I13" s="47">
        <v>33.799999999999997</v>
      </c>
      <c r="J13" s="47">
        <v>24.14</v>
      </c>
      <c r="K13" s="47">
        <v>0</v>
      </c>
      <c r="L13" s="47">
        <v>4.54</v>
      </c>
      <c r="M13" s="75">
        <v>0</v>
      </c>
      <c r="N13" s="74">
        <v>0</v>
      </c>
      <c r="O13" s="47">
        <v>0</v>
      </c>
      <c r="P13" s="47">
        <v>0</v>
      </c>
      <c r="Q13" s="47">
        <v>-58</v>
      </c>
      <c r="R13" s="47">
        <v>0</v>
      </c>
      <c r="S13" s="75">
        <v>0</v>
      </c>
      <c r="U13" s="74">
        <v>-58.5</v>
      </c>
      <c r="V13" s="75">
        <v>69.239999999999995</v>
      </c>
      <c r="W13">
        <v>6.76</v>
      </c>
      <c r="X13">
        <v>33.799999999999997</v>
      </c>
      <c r="Y13">
        <v>-0.5</v>
      </c>
      <c r="Z13">
        <v>4.54</v>
      </c>
      <c r="AA13">
        <v>-58</v>
      </c>
      <c r="AB13">
        <v>0</v>
      </c>
      <c r="AC13">
        <v>24.14</v>
      </c>
    </row>
    <row r="14" spans="1:29">
      <c r="G14" t="s">
        <v>56</v>
      </c>
      <c r="H14" s="74">
        <v>9.66</v>
      </c>
      <c r="I14" s="47">
        <v>48.29</v>
      </c>
      <c r="J14" s="47">
        <v>5.79</v>
      </c>
      <c r="K14" s="47">
        <v>0</v>
      </c>
      <c r="L14" s="47">
        <v>4.4400000000000004</v>
      </c>
      <c r="M14" s="75">
        <v>0</v>
      </c>
      <c r="N14" s="74">
        <v>0</v>
      </c>
      <c r="O14" s="47">
        <v>0</v>
      </c>
      <c r="P14" s="47">
        <v>0</v>
      </c>
      <c r="Q14" s="47">
        <v>-61</v>
      </c>
      <c r="R14" s="47">
        <v>0</v>
      </c>
      <c r="S14" s="75">
        <v>0</v>
      </c>
      <c r="U14" s="74">
        <v>-61.5</v>
      </c>
      <c r="V14" s="75">
        <v>68.180000000000007</v>
      </c>
      <c r="W14">
        <v>9.66</v>
      </c>
      <c r="X14">
        <v>48.29</v>
      </c>
      <c r="Y14">
        <v>-0.5</v>
      </c>
      <c r="Z14">
        <v>4.4400000000000004</v>
      </c>
      <c r="AA14">
        <v>-61</v>
      </c>
      <c r="AB14">
        <v>0</v>
      </c>
      <c r="AC14">
        <v>5.79</v>
      </c>
    </row>
    <row r="15" spans="1:29">
      <c r="G15" t="s">
        <v>57</v>
      </c>
      <c r="H15" s="74">
        <v>73.400000000000006</v>
      </c>
      <c r="I15" s="47">
        <v>0</v>
      </c>
      <c r="J15" s="47">
        <v>39.590000000000003</v>
      </c>
      <c r="K15" s="47">
        <v>0</v>
      </c>
      <c r="L15" s="47">
        <v>4.1500000000000004</v>
      </c>
      <c r="M15" s="75">
        <v>0</v>
      </c>
      <c r="N15" s="74">
        <v>0</v>
      </c>
      <c r="O15" s="47">
        <v>0</v>
      </c>
      <c r="P15" s="47">
        <v>0</v>
      </c>
      <c r="Q15" s="47">
        <v>-61</v>
      </c>
      <c r="R15" s="47">
        <v>0</v>
      </c>
      <c r="S15" s="75">
        <v>0</v>
      </c>
      <c r="U15" s="74">
        <v>-61.5</v>
      </c>
      <c r="V15" s="75">
        <v>117.14</v>
      </c>
      <c r="W15">
        <v>73.400000000000006</v>
      </c>
      <c r="X15">
        <v>0</v>
      </c>
      <c r="Y15">
        <v>-0.5</v>
      </c>
      <c r="Z15">
        <v>4.1500000000000004</v>
      </c>
      <c r="AA15">
        <v>-61</v>
      </c>
      <c r="AB15">
        <v>0</v>
      </c>
      <c r="AC15">
        <v>39.590000000000003</v>
      </c>
    </row>
    <row r="16" spans="1:29">
      <c r="G16" t="s">
        <v>58</v>
      </c>
      <c r="H16" s="74">
        <v>66.63</v>
      </c>
      <c r="I16" s="47">
        <v>0</v>
      </c>
      <c r="J16" s="47">
        <v>25.11</v>
      </c>
      <c r="K16" s="47">
        <v>0</v>
      </c>
      <c r="L16" s="47">
        <v>3.96</v>
      </c>
      <c r="M16" s="75">
        <v>0</v>
      </c>
      <c r="N16" s="74">
        <v>0</v>
      </c>
      <c r="O16" s="47">
        <v>0</v>
      </c>
      <c r="P16" s="47">
        <v>0</v>
      </c>
      <c r="Q16" s="47">
        <v>-63</v>
      </c>
      <c r="R16" s="47">
        <v>0</v>
      </c>
      <c r="S16" s="75">
        <v>0</v>
      </c>
      <c r="U16" s="74">
        <v>-63.5</v>
      </c>
      <c r="V16" s="75">
        <v>95.7</v>
      </c>
      <c r="W16">
        <v>66.63</v>
      </c>
      <c r="X16">
        <v>0</v>
      </c>
      <c r="Y16">
        <v>-0.5</v>
      </c>
      <c r="Z16">
        <v>3.96</v>
      </c>
      <c r="AA16">
        <v>-63</v>
      </c>
      <c r="AB16">
        <v>0</v>
      </c>
      <c r="AC16">
        <v>25.11</v>
      </c>
    </row>
    <row r="17" spans="7:29">
      <c r="G17" t="s">
        <v>59</v>
      </c>
      <c r="H17" s="74">
        <v>45.38</v>
      </c>
      <c r="I17" s="47">
        <v>0</v>
      </c>
      <c r="J17" s="47">
        <v>18.350000000000001</v>
      </c>
      <c r="K17" s="47">
        <v>0</v>
      </c>
      <c r="L17" s="47">
        <v>3.77</v>
      </c>
      <c r="M17" s="75">
        <v>0</v>
      </c>
      <c r="N17" s="74">
        <v>0</v>
      </c>
      <c r="O17" s="47">
        <v>-21</v>
      </c>
      <c r="P17" s="47">
        <v>0</v>
      </c>
      <c r="Q17" s="47">
        <v>-65</v>
      </c>
      <c r="R17" s="47">
        <v>0</v>
      </c>
      <c r="S17" s="75">
        <v>0</v>
      </c>
      <c r="U17" s="74">
        <v>-86.5</v>
      </c>
      <c r="V17" s="75">
        <v>67.5</v>
      </c>
      <c r="W17">
        <v>45.38</v>
      </c>
      <c r="X17">
        <v>-21</v>
      </c>
      <c r="Y17">
        <v>-0.5</v>
      </c>
      <c r="Z17">
        <v>3.77</v>
      </c>
      <c r="AA17">
        <v>-65</v>
      </c>
      <c r="AB17">
        <v>0</v>
      </c>
      <c r="AC17">
        <v>18.350000000000001</v>
      </c>
    </row>
    <row r="18" spans="7:29">
      <c r="G18" t="s">
        <v>60</v>
      </c>
      <c r="H18" s="74">
        <v>27.04</v>
      </c>
      <c r="I18" s="47">
        <v>0</v>
      </c>
      <c r="J18" s="47">
        <v>18.350000000000001</v>
      </c>
      <c r="K18" s="47">
        <v>0</v>
      </c>
      <c r="L18" s="47">
        <v>3.67</v>
      </c>
      <c r="M18" s="75">
        <v>0</v>
      </c>
      <c r="N18" s="74">
        <v>0</v>
      </c>
      <c r="O18" s="47">
        <v>-24</v>
      </c>
      <c r="P18" s="47">
        <v>0</v>
      </c>
      <c r="Q18" s="47">
        <v>-66</v>
      </c>
      <c r="R18" s="47">
        <v>0</v>
      </c>
      <c r="S18" s="75">
        <v>0</v>
      </c>
      <c r="U18" s="74">
        <v>-90.5</v>
      </c>
      <c r="V18" s="75">
        <v>49.06</v>
      </c>
      <c r="W18">
        <v>27.04</v>
      </c>
      <c r="X18">
        <v>-24</v>
      </c>
      <c r="Y18">
        <v>-0.5</v>
      </c>
      <c r="Z18">
        <v>3.67</v>
      </c>
      <c r="AA18">
        <v>-66</v>
      </c>
      <c r="AB18">
        <v>0</v>
      </c>
      <c r="AC18">
        <v>18.350000000000001</v>
      </c>
    </row>
    <row r="19" spans="7:29">
      <c r="G19" t="s">
        <v>61</v>
      </c>
      <c r="H19" s="74">
        <v>34.76</v>
      </c>
      <c r="I19" s="47">
        <v>0</v>
      </c>
      <c r="J19" s="47">
        <v>9.66</v>
      </c>
      <c r="K19" s="47">
        <v>0</v>
      </c>
      <c r="L19" s="47">
        <v>3.48</v>
      </c>
      <c r="M19" s="75">
        <v>0</v>
      </c>
      <c r="N19" s="74">
        <v>0</v>
      </c>
      <c r="O19" s="47">
        <v>0</v>
      </c>
      <c r="P19" s="47">
        <v>0</v>
      </c>
      <c r="Q19" s="47">
        <v>-51</v>
      </c>
      <c r="R19" s="47">
        <v>0</v>
      </c>
      <c r="S19" s="75">
        <v>0</v>
      </c>
      <c r="U19" s="74">
        <v>-51.5</v>
      </c>
      <c r="V19" s="75">
        <v>47.9</v>
      </c>
      <c r="W19">
        <v>34.76</v>
      </c>
      <c r="X19">
        <v>0</v>
      </c>
      <c r="Y19">
        <v>-0.5</v>
      </c>
      <c r="Z19">
        <v>3.48</v>
      </c>
      <c r="AA19">
        <v>-51</v>
      </c>
      <c r="AB19">
        <v>0</v>
      </c>
      <c r="AC19">
        <v>9.66</v>
      </c>
    </row>
    <row r="20" spans="7:29">
      <c r="G20" t="s">
        <v>62</v>
      </c>
      <c r="H20" s="74">
        <v>55.04</v>
      </c>
      <c r="I20" s="47">
        <v>0</v>
      </c>
      <c r="J20" s="47">
        <v>0.97</v>
      </c>
      <c r="K20" s="47">
        <v>0</v>
      </c>
      <c r="L20" s="47">
        <v>3.38</v>
      </c>
      <c r="M20" s="75">
        <v>0</v>
      </c>
      <c r="N20" s="74">
        <v>0</v>
      </c>
      <c r="O20" s="47">
        <v>0</v>
      </c>
      <c r="P20" s="47">
        <v>0</v>
      </c>
      <c r="Q20" s="47">
        <v>-39</v>
      </c>
      <c r="R20" s="47">
        <v>0</v>
      </c>
      <c r="S20" s="75">
        <v>0</v>
      </c>
      <c r="U20" s="74">
        <v>-39.5</v>
      </c>
      <c r="V20" s="75">
        <v>59.39</v>
      </c>
      <c r="W20">
        <v>55.04</v>
      </c>
      <c r="X20">
        <v>0</v>
      </c>
      <c r="Y20">
        <v>-0.5</v>
      </c>
      <c r="Z20">
        <v>3.38</v>
      </c>
      <c r="AA20">
        <v>-39</v>
      </c>
      <c r="AB20">
        <v>0</v>
      </c>
      <c r="AC20">
        <v>0.97</v>
      </c>
    </row>
    <row r="21" spans="7:29">
      <c r="G21" t="s">
        <v>63</v>
      </c>
      <c r="H21" s="74">
        <v>63.73</v>
      </c>
      <c r="I21" s="47">
        <v>9.66</v>
      </c>
      <c r="J21" s="47">
        <v>21.25</v>
      </c>
      <c r="K21" s="47">
        <v>0</v>
      </c>
      <c r="L21" s="47">
        <v>3.38</v>
      </c>
      <c r="M21" s="75">
        <v>0</v>
      </c>
      <c r="N21" s="74">
        <v>0</v>
      </c>
      <c r="O21" s="47">
        <v>0</v>
      </c>
      <c r="P21" s="47">
        <v>0</v>
      </c>
      <c r="Q21" s="47">
        <v>-39</v>
      </c>
      <c r="R21" s="47">
        <v>0</v>
      </c>
      <c r="S21" s="75">
        <v>0</v>
      </c>
      <c r="U21" s="74">
        <v>-39.5</v>
      </c>
      <c r="V21" s="75">
        <v>98.02</v>
      </c>
      <c r="W21">
        <v>63.73</v>
      </c>
      <c r="X21">
        <v>9.66</v>
      </c>
      <c r="Y21">
        <v>-0.5</v>
      </c>
      <c r="Z21">
        <v>3.38</v>
      </c>
      <c r="AA21">
        <v>-39</v>
      </c>
      <c r="AB21">
        <v>0</v>
      </c>
      <c r="AC21">
        <v>21.25</v>
      </c>
    </row>
    <row r="22" spans="7:29">
      <c r="G22" t="s">
        <v>64</v>
      </c>
      <c r="H22" s="74">
        <v>46.36</v>
      </c>
      <c r="I22" s="47">
        <v>0</v>
      </c>
      <c r="J22" s="47">
        <v>26.07</v>
      </c>
      <c r="K22" s="47">
        <v>0</v>
      </c>
      <c r="L22" s="47">
        <v>3.38</v>
      </c>
      <c r="M22" s="75">
        <v>0</v>
      </c>
      <c r="N22" s="74">
        <v>0</v>
      </c>
      <c r="O22" s="47">
        <v>0</v>
      </c>
      <c r="P22" s="47">
        <v>0</v>
      </c>
      <c r="Q22" s="47">
        <v>-38</v>
      </c>
      <c r="R22" s="47">
        <v>0</v>
      </c>
      <c r="S22" s="75">
        <v>0</v>
      </c>
      <c r="U22" s="74">
        <v>-38.5</v>
      </c>
      <c r="V22" s="75">
        <v>75.81</v>
      </c>
      <c r="W22">
        <v>46.36</v>
      </c>
      <c r="X22">
        <v>0</v>
      </c>
      <c r="Y22">
        <v>-0.5</v>
      </c>
      <c r="Z22">
        <v>3.38</v>
      </c>
      <c r="AA22">
        <v>-38</v>
      </c>
      <c r="AB22">
        <v>0</v>
      </c>
      <c r="AC22">
        <v>26.07</v>
      </c>
    </row>
    <row r="23" spans="7:29">
      <c r="G23" t="s">
        <v>65</v>
      </c>
      <c r="H23" s="74">
        <v>39.590000000000003</v>
      </c>
      <c r="I23" s="47">
        <v>0</v>
      </c>
      <c r="J23" s="47">
        <v>31.87</v>
      </c>
      <c r="K23" s="47">
        <v>0</v>
      </c>
      <c r="L23" s="47">
        <v>3.57</v>
      </c>
      <c r="M23" s="75">
        <v>0</v>
      </c>
      <c r="N23" s="74">
        <v>0</v>
      </c>
      <c r="O23" s="47">
        <v>-11</v>
      </c>
      <c r="P23" s="47">
        <v>0</v>
      </c>
      <c r="Q23" s="47">
        <v>-40</v>
      </c>
      <c r="R23" s="47">
        <v>0</v>
      </c>
      <c r="S23" s="75">
        <v>0</v>
      </c>
      <c r="U23" s="74">
        <v>-51.5</v>
      </c>
      <c r="V23" s="75">
        <v>75.03</v>
      </c>
      <c r="W23">
        <v>39.590000000000003</v>
      </c>
      <c r="X23">
        <v>-11</v>
      </c>
      <c r="Y23">
        <v>-0.5</v>
      </c>
      <c r="Z23">
        <v>3.57</v>
      </c>
      <c r="AA23">
        <v>-40</v>
      </c>
      <c r="AB23">
        <v>0</v>
      </c>
      <c r="AC23">
        <v>31.87</v>
      </c>
    </row>
    <row r="24" spans="7:29">
      <c r="G24" t="s">
        <v>66</v>
      </c>
      <c r="H24" s="74">
        <v>28.01</v>
      </c>
      <c r="I24" s="47">
        <v>0</v>
      </c>
      <c r="J24" s="47">
        <v>0</v>
      </c>
      <c r="K24" s="47">
        <v>0</v>
      </c>
      <c r="L24" s="47">
        <v>4.4400000000000004</v>
      </c>
      <c r="M24" s="75">
        <v>0</v>
      </c>
      <c r="N24" s="74">
        <v>0</v>
      </c>
      <c r="O24" s="47">
        <v>-16</v>
      </c>
      <c r="P24" s="47">
        <v>-3</v>
      </c>
      <c r="Q24" s="47">
        <v>-38</v>
      </c>
      <c r="R24" s="47">
        <v>0</v>
      </c>
      <c r="S24" s="75">
        <v>0</v>
      </c>
      <c r="U24" s="74">
        <v>-57.5</v>
      </c>
      <c r="V24" s="75">
        <v>32.450000000000003</v>
      </c>
      <c r="W24">
        <v>28.01</v>
      </c>
      <c r="X24">
        <v>-16</v>
      </c>
      <c r="Y24">
        <v>-0.5</v>
      </c>
      <c r="Z24">
        <v>4.4400000000000004</v>
      </c>
      <c r="AA24">
        <v>-38</v>
      </c>
      <c r="AB24">
        <v>0</v>
      </c>
      <c r="AC24">
        <v>-3</v>
      </c>
    </row>
    <row r="25" spans="7:29">
      <c r="G25" t="s">
        <v>67</v>
      </c>
      <c r="H25" s="74">
        <v>19.309999999999999</v>
      </c>
      <c r="I25" s="47">
        <v>0</v>
      </c>
      <c r="J25" s="47">
        <v>4.83</v>
      </c>
      <c r="K25" s="47">
        <v>0</v>
      </c>
      <c r="L25" s="47">
        <v>4.6399999999999997</v>
      </c>
      <c r="M25" s="75">
        <v>0</v>
      </c>
      <c r="N25" s="74">
        <v>0</v>
      </c>
      <c r="O25" s="47">
        <v>-33</v>
      </c>
      <c r="P25" s="47">
        <v>0</v>
      </c>
      <c r="Q25" s="47">
        <v>-38</v>
      </c>
      <c r="R25" s="47">
        <v>0</v>
      </c>
      <c r="S25" s="75">
        <v>0</v>
      </c>
      <c r="U25" s="74">
        <v>-71.5</v>
      </c>
      <c r="V25" s="75">
        <v>28.78</v>
      </c>
      <c r="W25">
        <v>19.309999999999999</v>
      </c>
      <c r="X25">
        <v>-33</v>
      </c>
      <c r="Y25">
        <v>-0.5</v>
      </c>
      <c r="Z25">
        <v>4.6399999999999997</v>
      </c>
      <c r="AA25">
        <v>-38</v>
      </c>
      <c r="AB25">
        <v>0</v>
      </c>
      <c r="AC25">
        <v>4.83</v>
      </c>
    </row>
    <row r="26" spans="7:29">
      <c r="G26" t="s">
        <v>68</v>
      </c>
      <c r="H26" s="74">
        <v>0</v>
      </c>
      <c r="I26" s="47">
        <v>0</v>
      </c>
      <c r="J26" s="47">
        <v>50.21</v>
      </c>
      <c r="K26" s="47">
        <v>0</v>
      </c>
      <c r="L26" s="47">
        <v>4.83</v>
      </c>
      <c r="M26" s="75">
        <v>0</v>
      </c>
      <c r="N26" s="74">
        <v>0</v>
      </c>
      <c r="O26" s="47">
        <v>-38</v>
      </c>
      <c r="P26" s="47">
        <v>0</v>
      </c>
      <c r="Q26" s="47">
        <v>-40</v>
      </c>
      <c r="R26" s="47">
        <v>0</v>
      </c>
      <c r="S26" s="75">
        <v>0</v>
      </c>
      <c r="U26" s="74">
        <v>-78.5</v>
      </c>
      <c r="V26" s="75">
        <v>55.04</v>
      </c>
      <c r="W26">
        <v>0</v>
      </c>
      <c r="X26">
        <v>-38</v>
      </c>
      <c r="Y26">
        <v>-0.5</v>
      </c>
      <c r="Z26">
        <v>4.83</v>
      </c>
      <c r="AA26">
        <v>-40</v>
      </c>
      <c r="AB26">
        <v>0</v>
      </c>
      <c r="AC26">
        <v>50.21</v>
      </c>
    </row>
    <row r="27" spans="7:29">
      <c r="G27" t="s">
        <v>69</v>
      </c>
      <c r="H27" s="74">
        <v>74.36</v>
      </c>
      <c r="I27" s="47">
        <v>0</v>
      </c>
      <c r="J27" s="47">
        <v>25.11</v>
      </c>
      <c r="K27" s="47">
        <v>0</v>
      </c>
      <c r="L27" s="47">
        <v>4.83</v>
      </c>
      <c r="M27" s="75">
        <v>0</v>
      </c>
      <c r="N27" s="74">
        <v>0</v>
      </c>
      <c r="O27" s="47">
        <v>-13</v>
      </c>
      <c r="P27" s="47">
        <v>0</v>
      </c>
      <c r="Q27" s="47">
        <v>-40</v>
      </c>
      <c r="R27" s="47">
        <v>0</v>
      </c>
      <c r="S27" s="75">
        <v>0</v>
      </c>
      <c r="U27" s="74">
        <v>-53.5</v>
      </c>
      <c r="V27" s="75">
        <v>104.3</v>
      </c>
      <c r="W27">
        <v>74.36</v>
      </c>
      <c r="X27">
        <v>-13</v>
      </c>
      <c r="Y27">
        <v>-0.5</v>
      </c>
      <c r="Z27">
        <v>4.83</v>
      </c>
      <c r="AA27">
        <v>-40</v>
      </c>
      <c r="AB27">
        <v>0</v>
      </c>
      <c r="AC27">
        <v>25.11</v>
      </c>
    </row>
    <row r="28" spans="7:29">
      <c r="G28" t="s">
        <v>70</v>
      </c>
      <c r="H28" s="74">
        <v>56.98</v>
      </c>
      <c r="I28" s="47">
        <v>0</v>
      </c>
      <c r="J28" s="47">
        <v>42.49</v>
      </c>
      <c r="K28" s="47">
        <v>0</v>
      </c>
      <c r="L28" s="47">
        <v>5.0199999999999996</v>
      </c>
      <c r="M28" s="75">
        <v>0</v>
      </c>
      <c r="N28" s="74">
        <v>0</v>
      </c>
      <c r="O28" s="47">
        <v>-81</v>
      </c>
      <c r="P28" s="47">
        <v>0</v>
      </c>
      <c r="Q28" s="47">
        <v>-40</v>
      </c>
      <c r="R28" s="47">
        <v>0</v>
      </c>
      <c r="S28" s="75">
        <v>0</v>
      </c>
      <c r="U28" s="74">
        <v>-121.5</v>
      </c>
      <c r="V28" s="75">
        <v>104.49</v>
      </c>
      <c r="W28">
        <v>56.98</v>
      </c>
      <c r="X28">
        <v>-81</v>
      </c>
      <c r="Y28">
        <v>-0.5</v>
      </c>
      <c r="Z28">
        <v>5.0199999999999996</v>
      </c>
      <c r="AA28">
        <v>-40</v>
      </c>
      <c r="AB28">
        <v>0</v>
      </c>
      <c r="AC28">
        <v>42.49</v>
      </c>
    </row>
    <row r="29" spans="7:29">
      <c r="G29" t="s">
        <v>71</v>
      </c>
      <c r="H29" s="74">
        <v>9.66</v>
      </c>
      <c r="I29" s="47">
        <v>0</v>
      </c>
      <c r="J29" s="47">
        <v>60.84</v>
      </c>
      <c r="K29" s="47">
        <v>0</v>
      </c>
      <c r="L29" s="47">
        <v>5.21</v>
      </c>
      <c r="M29" s="75">
        <v>0</v>
      </c>
      <c r="N29" s="74">
        <v>0</v>
      </c>
      <c r="O29" s="47">
        <v>-79</v>
      </c>
      <c r="P29" s="47">
        <v>0</v>
      </c>
      <c r="Q29" s="47">
        <v>-40</v>
      </c>
      <c r="R29" s="47">
        <v>0</v>
      </c>
      <c r="S29" s="75">
        <v>0</v>
      </c>
      <c r="U29" s="74">
        <v>-119.5</v>
      </c>
      <c r="V29" s="75">
        <v>75.709999999999994</v>
      </c>
      <c r="W29">
        <v>9.66</v>
      </c>
      <c r="X29">
        <v>-79</v>
      </c>
      <c r="Y29">
        <v>-0.5</v>
      </c>
      <c r="Z29">
        <v>5.21</v>
      </c>
      <c r="AA29">
        <v>-40</v>
      </c>
      <c r="AB29">
        <v>0</v>
      </c>
      <c r="AC29">
        <v>60.84</v>
      </c>
    </row>
    <row r="30" spans="7:29">
      <c r="G30" t="s">
        <v>72</v>
      </c>
      <c r="H30" s="74">
        <v>0</v>
      </c>
      <c r="I30" s="47">
        <v>0</v>
      </c>
      <c r="J30" s="47">
        <v>46.36</v>
      </c>
      <c r="K30" s="47">
        <v>0</v>
      </c>
      <c r="L30" s="47">
        <v>5.0199999999999996</v>
      </c>
      <c r="M30" s="75">
        <v>0</v>
      </c>
      <c r="N30" s="74">
        <v>-30</v>
      </c>
      <c r="O30" s="47">
        <v>-46</v>
      </c>
      <c r="P30" s="47">
        <v>0</v>
      </c>
      <c r="Q30" s="47">
        <v>-40</v>
      </c>
      <c r="R30" s="47">
        <v>0</v>
      </c>
      <c r="S30" s="75">
        <v>0</v>
      </c>
      <c r="U30" s="74">
        <v>-116.5</v>
      </c>
      <c r="V30" s="75">
        <v>51.38</v>
      </c>
      <c r="W30">
        <v>-30</v>
      </c>
      <c r="X30">
        <v>-46</v>
      </c>
      <c r="Y30">
        <v>-0.5</v>
      </c>
      <c r="Z30">
        <v>5.0199999999999996</v>
      </c>
      <c r="AA30">
        <v>-40</v>
      </c>
      <c r="AB30">
        <v>0</v>
      </c>
      <c r="AC30">
        <v>46.36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4.6399999999999997</v>
      </c>
      <c r="M31" s="75">
        <v>0</v>
      </c>
      <c r="N31" s="74">
        <v>-58</v>
      </c>
      <c r="O31" s="47">
        <v>-55</v>
      </c>
      <c r="P31" s="47">
        <v>-12</v>
      </c>
      <c r="Q31" s="47">
        <v>-40</v>
      </c>
      <c r="R31" s="47">
        <v>0</v>
      </c>
      <c r="S31" s="75">
        <v>0</v>
      </c>
      <c r="U31" s="74">
        <v>-165.5</v>
      </c>
      <c r="V31" s="75">
        <v>4.6399999999999997</v>
      </c>
      <c r="W31">
        <v>-58</v>
      </c>
      <c r="X31">
        <v>-55</v>
      </c>
      <c r="Y31">
        <v>-0.5</v>
      </c>
      <c r="Z31">
        <v>4.6399999999999997</v>
      </c>
      <c r="AA31">
        <v>-40</v>
      </c>
      <c r="AB31">
        <v>0</v>
      </c>
      <c r="AC31">
        <v>-12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4.54</v>
      </c>
      <c r="M32" s="75">
        <v>0</v>
      </c>
      <c r="N32" s="74">
        <v>-78</v>
      </c>
      <c r="O32" s="47">
        <v>-60</v>
      </c>
      <c r="P32" s="47">
        <v>-11</v>
      </c>
      <c r="Q32" s="47">
        <v>-37</v>
      </c>
      <c r="R32" s="47">
        <v>0</v>
      </c>
      <c r="S32" s="75">
        <v>0</v>
      </c>
      <c r="U32" s="74">
        <v>-186.5</v>
      </c>
      <c r="V32" s="75">
        <v>4.54</v>
      </c>
      <c r="W32">
        <v>-78</v>
      </c>
      <c r="X32">
        <v>-60</v>
      </c>
      <c r="Y32">
        <v>-0.5</v>
      </c>
      <c r="Z32">
        <v>4.54</v>
      </c>
      <c r="AA32">
        <v>-37</v>
      </c>
      <c r="AB32">
        <v>0</v>
      </c>
      <c r="AC32">
        <v>-11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5.0199999999999996</v>
      </c>
      <c r="M33" s="75">
        <v>0</v>
      </c>
      <c r="N33" s="74">
        <v>-53</v>
      </c>
      <c r="O33" s="47">
        <v>-62</v>
      </c>
      <c r="P33" s="47">
        <v>-30</v>
      </c>
      <c r="Q33" s="47">
        <v>-35</v>
      </c>
      <c r="R33" s="47">
        <v>0</v>
      </c>
      <c r="S33" s="75">
        <v>0</v>
      </c>
      <c r="U33" s="74">
        <v>-180.5</v>
      </c>
      <c r="V33" s="75">
        <v>5.0199999999999996</v>
      </c>
      <c r="W33">
        <v>-53</v>
      </c>
      <c r="X33">
        <v>-62</v>
      </c>
      <c r="Y33">
        <v>-0.5</v>
      </c>
      <c r="Z33">
        <v>5.0199999999999996</v>
      </c>
      <c r="AA33">
        <v>-35</v>
      </c>
      <c r="AB33">
        <v>0</v>
      </c>
      <c r="AC33">
        <v>-30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6.08</v>
      </c>
      <c r="M34" s="75">
        <v>0</v>
      </c>
      <c r="N34" s="74">
        <v>-34</v>
      </c>
      <c r="O34" s="47">
        <v>-63</v>
      </c>
      <c r="P34" s="47">
        <v>-27</v>
      </c>
      <c r="Q34" s="47">
        <v>-36</v>
      </c>
      <c r="R34" s="47">
        <v>0</v>
      </c>
      <c r="S34" s="75">
        <v>0</v>
      </c>
      <c r="U34" s="74">
        <v>-160.5</v>
      </c>
      <c r="V34" s="75">
        <v>6.08</v>
      </c>
      <c r="W34">
        <v>-34</v>
      </c>
      <c r="X34">
        <v>-63</v>
      </c>
      <c r="Y34">
        <v>-0.5</v>
      </c>
      <c r="Z34">
        <v>6.08</v>
      </c>
      <c r="AA34">
        <v>-36</v>
      </c>
      <c r="AB34">
        <v>0</v>
      </c>
      <c r="AC34">
        <v>-27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7.05</v>
      </c>
      <c r="M35" s="75">
        <v>0</v>
      </c>
      <c r="N35" s="74">
        <v>-50</v>
      </c>
      <c r="O35" s="47">
        <v>-100</v>
      </c>
      <c r="P35" s="47">
        <v>-208</v>
      </c>
      <c r="Q35" s="47">
        <v>-34</v>
      </c>
      <c r="R35" s="47">
        <v>0</v>
      </c>
      <c r="S35" s="75">
        <v>0</v>
      </c>
      <c r="U35" s="74">
        <v>-400.5</v>
      </c>
      <c r="V35" s="75">
        <v>7.05</v>
      </c>
      <c r="W35">
        <v>-50</v>
      </c>
      <c r="X35">
        <v>-100</v>
      </c>
      <c r="Y35">
        <v>-8.5</v>
      </c>
      <c r="Z35">
        <v>7.05</v>
      </c>
      <c r="AA35">
        <v>-34</v>
      </c>
      <c r="AB35">
        <v>0</v>
      </c>
      <c r="AC35">
        <v>-208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8.4</v>
      </c>
      <c r="M36" s="75">
        <v>0</v>
      </c>
      <c r="N36" s="74">
        <v>-48</v>
      </c>
      <c r="O36" s="47">
        <v>-100</v>
      </c>
      <c r="P36" s="47">
        <v>-160</v>
      </c>
      <c r="Q36" s="47">
        <v>-34</v>
      </c>
      <c r="R36" s="47">
        <v>0</v>
      </c>
      <c r="S36" s="75">
        <v>0</v>
      </c>
      <c r="U36" s="74">
        <v>-350.5</v>
      </c>
      <c r="V36" s="75">
        <v>8.4</v>
      </c>
      <c r="W36">
        <v>-48</v>
      </c>
      <c r="X36">
        <v>-100</v>
      </c>
      <c r="Y36">
        <v>-8.5</v>
      </c>
      <c r="Z36">
        <v>8.4</v>
      </c>
      <c r="AA36">
        <v>-34</v>
      </c>
      <c r="AB36">
        <v>0</v>
      </c>
      <c r="AC36">
        <v>-160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9.56</v>
      </c>
      <c r="M37" s="75">
        <v>0</v>
      </c>
      <c r="N37" s="74">
        <v>-192</v>
      </c>
      <c r="O37" s="47">
        <v>-32</v>
      </c>
      <c r="P37" s="47">
        <v>-162</v>
      </c>
      <c r="Q37" s="47">
        <v>-33</v>
      </c>
      <c r="R37" s="47">
        <v>0</v>
      </c>
      <c r="S37" s="75">
        <v>0</v>
      </c>
      <c r="U37" s="74">
        <v>-425.99</v>
      </c>
      <c r="V37" s="75">
        <v>9.56</v>
      </c>
      <c r="W37">
        <v>-192</v>
      </c>
      <c r="X37">
        <v>-32</v>
      </c>
      <c r="Y37">
        <v>-6.99</v>
      </c>
      <c r="Z37">
        <v>9.56</v>
      </c>
      <c r="AA37">
        <v>-33</v>
      </c>
      <c r="AB37">
        <v>0</v>
      </c>
      <c r="AC37">
        <v>-162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10.62</v>
      </c>
      <c r="M38" s="75">
        <v>0</v>
      </c>
      <c r="N38" s="74">
        <v>-193</v>
      </c>
      <c r="O38" s="47">
        <v>-32</v>
      </c>
      <c r="P38" s="47">
        <v>-144</v>
      </c>
      <c r="Q38" s="47">
        <v>-32</v>
      </c>
      <c r="R38" s="47">
        <v>0</v>
      </c>
      <c r="S38" s="75">
        <v>0</v>
      </c>
      <c r="U38" s="74">
        <v>-401</v>
      </c>
      <c r="V38" s="75">
        <v>10.62</v>
      </c>
      <c r="W38">
        <v>-193</v>
      </c>
      <c r="X38">
        <v>-32</v>
      </c>
      <c r="Y38">
        <v>0</v>
      </c>
      <c r="Z38">
        <v>10.62</v>
      </c>
      <c r="AA38">
        <v>-32</v>
      </c>
      <c r="AB38">
        <v>0</v>
      </c>
      <c r="AC38">
        <v>-144</v>
      </c>
    </row>
    <row r="39" spans="7:29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11.88</v>
      </c>
      <c r="M39" s="75">
        <v>0</v>
      </c>
      <c r="N39" s="74">
        <v>-161</v>
      </c>
      <c r="O39" s="47">
        <v>-29</v>
      </c>
      <c r="P39" s="47">
        <v>-136</v>
      </c>
      <c r="Q39" s="47">
        <v>-38</v>
      </c>
      <c r="R39" s="47">
        <v>0</v>
      </c>
      <c r="S39" s="75">
        <v>0</v>
      </c>
      <c r="U39" s="74">
        <v>-372.5</v>
      </c>
      <c r="V39" s="75">
        <v>11.88</v>
      </c>
      <c r="W39">
        <v>-161</v>
      </c>
      <c r="X39">
        <v>-29</v>
      </c>
      <c r="Y39">
        <v>-8.5</v>
      </c>
      <c r="Z39">
        <v>11.88</v>
      </c>
      <c r="AA39">
        <v>-38</v>
      </c>
      <c r="AB39">
        <v>0</v>
      </c>
      <c r="AC39">
        <v>-136</v>
      </c>
    </row>
    <row r="40" spans="7:29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13.13</v>
      </c>
      <c r="M40" s="75">
        <v>0</v>
      </c>
      <c r="N40" s="74">
        <v>-181</v>
      </c>
      <c r="O40" s="47">
        <v>-24</v>
      </c>
      <c r="P40" s="47">
        <v>-78</v>
      </c>
      <c r="Q40" s="47">
        <v>-37</v>
      </c>
      <c r="R40" s="47">
        <v>0</v>
      </c>
      <c r="S40" s="75">
        <v>0</v>
      </c>
      <c r="U40" s="74">
        <v>-328.5</v>
      </c>
      <c r="V40" s="75">
        <v>13.13</v>
      </c>
      <c r="W40">
        <v>-181</v>
      </c>
      <c r="X40">
        <v>-24</v>
      </c>
      <c r="Y40">
        <v>-8.5</v>
      </c>
      <c r="Z40">
        <v>13.13</v>
      </c>
      <c r="AA40">
        <v>-37</v>
      </c>
      <c r="AB40">
        <v>0</v>
      </c>
      <c r="AC40">
        <v>-78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13.81</v>
      </c>
      <c r="M41" s="75">
        <v>0</v>
      </c>
      <c r="N41" s="74">
        <v>-137</v>
      </c>
      <c r="O41" s="47">
        <v>-131</v>
      </c>
      <c r="P41" s="47">
        <v>-61</v>
      </c>
      <c r="Q41" s="47">
        <v>-50</v>
      </c>
      <c r="R41" s="47">
        <v>0</v>
      </c>
      <c r="S41" s="75">
        <v>0</v>
      </c>
      <c r="U41" s="74">
        <v>-379</v>
      </c>
      <c r="V41" s="75">
        <v>13.81</v>
      </c>
      <c r="W41">
        <v>-137</v>
      </c>
      <c r="X41">
        <v>-131</v>
      </c>
      <c r="Y41">
        <v>0</v>
      </c>
      <c r="Z41">
        <v>13.81</v>
      </c>
      <c r="AA41">
        <v>-50</v>
      </c>
      <c r="AB41">
        <v>0</v>
      </c>
      <c r="AC41">
        <v>-61</v>
      </c>
    </row>
    <row r="42" spans="7:29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12.07</v>
      </c>
      <c r="M42" s="75">
        <v>0</v>
      </c>
      <c r="N42" s="74">
        <v>-140</v>
      </c>
      <c r="O42" s="47">
        <v>-128</v>
      </c>
      <c r="P42" s="47">
        <v>-24</v>
      </c>
      <c r="Q42" s="47">
        <v>-50</v>
      </c>
      <c r="R42" s="47">
        <v>0</v>
      </c>
      <c r="S42" s="75">
        <v>0</v>
      </c>
      <c r="U42" s="74">
        <v>-342</v>
      </c>
      <c r="V42" s="75">
        <v>12.07</v>
      </c>
      <c r="W42">
        <v>-140</v>
      </c>
      <c r="X42">
        <v>-128</v>
      </c>
      <c r="Y42">
        <v>0</v>
      </c>
      <c r="Z42">
        <v>12.07</v>
      </c>
      <c r="AA42">
        <v>-50</v>
      </c>
      <c r="AB42">
        <v>0</v>
      </c>
      <c r="AC42">
        <v>-24</v>
      </c>
    </row>
    <row r="43" spans="7:29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13.42</v>
      </c>
      <c r="M43" s="75">
        <v>0</v>
      </c>
      <c r="N43" s="74">
        <v>-117</v>
      </c>
      <c r="O43" s="47">
        <v>-121</v>
      </c>
      <c r="P43" s="47">
        <v>-35</v>
      </c>
      <c r="Q43" s="47">
        <v>-50</v>
      </c>
      <c r="R43" s="47">
        <v>0</v>
      </c>
      <c r="S43" s="75">
        <v>0</v>
      </c>
      <c r="U43" s="74">
        <v>-331.5</v>
      </c>
      <c r="V43" s="75">
        <v>13.42</v>
      </c>
      <c r="W43">
        <v>-117</v>
      </c>
      <c r="X43">
        <v>-121</v>
      </c>
      <c r="Y43">
        <v>-8.5</v>
      </c>
      <c r="Z43">
        <v>13.42</v>
      </c>
      <c r="AA43">
        <v>-50</v>
      </c>
      <c r="AB43">
        <v>0</v>
      </c>
      <c r="AC43">
        <v>-35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14.1</v>
      </c>
      <c r="M44" s="75">
        <v>0</v>
      </c>
      <c r="N44" s="74">
        <v>-114</v>
      </c>
      <c r="O44" s="47">
        <v>-130</v>
      </c>
      <c r="P44" s="47">
        <v>-43</v>
      </c>
      <c r="Q44" s="47">
        <v>-40</v>
      </c>
      <c r="R44" s="47">
        <v>0</v>
      </c>
      <c r="S44" s="75">
        <v>0</v>
      </c>
      <c r="U44" s="74">
        <v>-335.5</v>
      </c>
      <c r="V44" s="75">
        <v>14.1</v>
      </c>
      <c r="W44">
        <v>-114</v>
      </c>
      <c r="X44">
        <v>-130</v>
      </c>
      <c r="Y44">
        <v>-8.5</v>
      </c>
      <c r="Z44">
        <v>14.1</v>
      </c>
      <c r="AA44">
        <v>-40</v>
      </c>
      <c r="AB44">
        <v>0</v>
      </c>
      <c r="AC44">
        <v>-43</v>
      </c>
    </row>
    <row r="45" spans="7:29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12.17</v>
      </c>
      <c r="M45" s="75">
        <v>0</v>
      </c>
      <c r="N45" s="74">
        <v>-169</v>
      </c>
      <c r="O45" s="47">
        <v>-145</v>
      </c>
      <c r="P45" s="47">
        <v>-86</v>
      </c>
      <c r="Q45" s="47">
        <v>-40</v>
      </c>
      <c r="R45" s="47">
        <v>0</v>
      </c>
      <c r="S45" s="75">
        <v>0</v>
      </c>
      <c r="U45" s="74">
        <v>-448.5</v>
      </c>
      <c r="V45" s="75">
        <v>12.17</v>
      </c>
      <c r="W45">
        <v>-169</v>
      </c>
      <c r="X45">
        <v>-145</v>
      </c>
      <c r="Y45">
        <v>-8.5</v>
      </c>
      <c r="Z45">
        <v>12.17</v>
      </c>
      <c r="AA45">
        <v>-40</v>
      </c>
      <c r="AB45">
        <v>0</v>
      </c>
      <c r="AC45">
        <v>-86</v>
      </c>
    </row>
    <row r="46" spans="7:29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14.49</v>
      </c>
      <c r="M46" s="75">
        <v>0</v>
      </c>
      <c r="N46" s="74">
        <v>-173</v>
      </c>
      <c r="O46" s="47">
        <v>-140</v>
      </c>
      <c r="P46" s="47">
        <v>-81</v>
      </c>
      <c r="Q46" s="47">
        <v>-40</v>
      </c>
      <c r="R46" s="47">
        <v>0</v>
      </c>
      <c r="S46" s="75">
        <v>0</v>
      </c>
      <c r="U46" s="74">
        <v>-442.5</v>
      </c>
      <c r="V46" s="75">
        <v>14.49</v>
      </c>
      <c r="W46">
        <v>-173</v>
      </c>
      <c r="X46">
        <v>-140</v>
      </c>
      <c r="Y46">
        <v>-8.5</v>
      </c>
      <c r="Z46">
        <v>14.49</v>
      </c>
      <c r="AA46">
        <v>-40</v>
      </c>
      <c r="AB46">
        <v>0</v>
      </c>
      <c r="AC46">
        <v>-81</v>
      </c>
    </row>
    <row r="47" spans="7:29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15.16</v>
      </c>
      <c r="M47" s="75">
        <v>0</v>
      </c>
      <c r="N47" s="74">
        <v>-183</v>
      </c>
      <c r="O47" s="47">
        <v>-220</v>
      </c>
      <c r="P47" s="47">
        <v>-105</v>
      </c>
      <c r="Q47" s="47">
        <v>-40</v>
      </c>
      <c r="R47" s="47">
        <v>0</v>
      </c>
      <c r="S47" s="75">
        <v>0</v>
      </c>
      <c r="U47" s="74">
        <v>-555</v>
      </c>
      <c r="V47" s="75">
        <v>15.16</v>
      </c>
      <c r="W47">
        <v>-183</v>
      </c>
      <c r="X47">
        <v>-220</v>
      </c>
      <c r="Y47">
        <v>-7</v>
      </c>
      <c r="Z47">
        <v>15.16</v>
      </c>
      <c r="AA47">
        <v>-40</v>
      </c>
      <c r="AB47">
        <v>0</v>
      </c>
      <c r="AC47">
        <v>-105</v>
      </c>
    </row>
    <row r="48" spans="7:29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15.74</v>
      </c>
      <c r="M48" s="75">
        <v>0</v>
      </c>
      <c r="N48" s="74">
        <v>-174</v>
      </c>
      <c r="O48" s="47">
        <v>-218</v>
      </c>
      <c r="P48" s="47">
        <v>-100</v>
      </c>
      <c r="Q48" s="47">
        <v>-40</v>
      </c>
      <c r="R48" s="47">
        <v>0</v>
      </c>
      <c r="S48" s="75">
        <v>0</v>
      </c>
      <c r="U48" s="74">
        <v>-539</v>
      </c>
      <c r="V48" s="75">
        <v>15.74</v>
      </c>
      <c r="W48">
        <v>-174</v>
      </c>
      <c r="X48">
        <v>-218</v>
      </c>
      <c r="Y48">
        <v>-7</v>
      </c>
      <c r="Z48">
        <v>15.74</v>
      </c>
      <c r="AA48">
        <v>-40</v>
      </c>
      <c r="AB48">
        <v>0</v>
      </c>
      <c r="AC48">
        <v>-100</v>
      </c>
    </row>
    <row r="49" spans="7:29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14.97</v>
      </c>
      <c r="M49" s="75">
        <v>0</v>
      </c>
      <c r="N49" s="74">
        <v>-191</v>
      </c>
      <c r="O49" s="47">
        <v>-209</v>
      </c>
      <c r="P49" s="47">
        <v>-80</v>
      </c>
      <c r="Q49" s="47">
        <v>-40</v>
      </c>
      <c r="R49" s="47">
        <v>0</v>
      </c>
      <c r="S49" s="75">
        <v>0</v>
      </c>
      <c r="U49" s="74">
        <v>-527</v>
      </c>
      <c r="V49" s="75">
        <v>14.97</v>
      </c>
      <c r="W49">
        <v>-191</v>
      </c>
      <c r="X49">
        <v>-209</v>
      </c>
      <c r="Y49">
        <v>-7</v>
      </c>
      <c r="Z49">
        <v>14.97</v>
      </c>
      <c r="AA49">
        <v>-40</v>
      </c>
      <c r="AB49">
        <v>0</v>
      </c>
      <c r="AC49">
        <v>-80</v>
      </c>
    </row>
    <row r="50" spans="7:29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14.58</v>
      </c>
      <c r="M50" s="75">
        <v>0</v>
      </c>
      <c r="N50" s="74">
        <v>-196</v>
      </c>
      <c r="O50" s="47">
        <v>-195</v>
      </c>
      <c r="P50" s="47">
        <v>-80</v>
      </c>
      <c r="Q50" s="47">
        <v>-40</v>
      </c>
      <c r="R50" s="47">
        <v>0</v>
      </c>
      <c r="S50" s="75">
        <v>0</v>
      </c>
      <c r="U50" s="74">
        <v>-518</v>
      </c>
      <c r="V50" s="75">
        <v>14.58</v>
      </c>
      <c r="W50">
        <v>-196</v>
      </c>
      <c r="X50">
        <v>-195</v>
      </c>
      <c r="Y50">
        <v>-7</v>
      </c>
      <c r="Z50">
        <v>14.58</v>
      </c>
      <c r="AA50">
        <v>-40</v>
      </c>
      <c r="AB50">
        <v>0</v>
      </c>
      <c r="AC50">
        <v>-80</v>
      </c>
    </row>
    <row r="51" spans="7:29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14.58</v>
      </c>
      <c r="M51" s="75">
        <v>0</v>
      </c>
      <c r="N51" s="74">
        <v>-197</v>
      </c>
      <c r="O51" s="47">
        <v>-198</v>
      </c>
      <c r="P51" s="47">
        <v>-70</v>
      </c>
      <c r="Q51" s="47">
        <v>-40</v>
      </c>
      <c r="R51" s="47">
        <v>0</v>
      </c>
      <c r="S51" s="75">
        <v>0</v>
      </c>
      <c r="U51" s="74">
        <v>-512</v>
      </c>
      <c r="V51" s="75">
        <v>14.58</v>
      </c>
      <c r="W51">
        <v>-197</v>
      </c>
      <c r="X51">
        <v>-198</v>
      </c>
      <c r="Y51">
        <v>-7</v>
      </c>
      <c r="Z51">
        <v>14.58</v>
      </c>
      <c r="AA51">
        <v>-40</v>
      </c>
      <c r="AB51">
        <v>0</v>
      </c>
      <c r="AC51">
        <v>-70</v>
      </c>
    </row>
    <row r="52" spans="7:29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14</v>
      </c>
      <c r="M52" s="75">
        <v>0</v>
      </c>
      <c r="N52" s="74">
        <v>-197</v>
      </c>
      <c r="O52" s="47">
        <v>-195</v>
      </c>
      <c r="P52" s="47">
        <v>-80</v>
      </c>
      <c r="Q52" s="47">
        <v>-40</v>
      </c>
      <c r="R52" s="47">
        <v>0</v>
      </c>
      <c r="S52" s="75">
        <v>0</v>
      </c>
      <c r="U52" s="74">
        <v>-519</v>
      </c>
      <c r="V52" s="75">
        <v>14</v>
      </c>
      <c r="W52">
        <v>-197</v>
      </c>
      <c r="X52">
        <v>-195</v>
      </c>
      <c r="Y52">
        <v>-7</v>
      </c>
      <c r="Z52">
        <v>14</v>
      </c>
      <c r="AA52">
        <v>-40</v>
      </c>
      <c r="AB52">
        <v>0</v>
      </c>
      <c r="AC52">
        <v>-80</v>
      </c>
    </row>
    <row r="53" spans="7:29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12.94</v>
      </c>
      <c r="M53" s="75">
        <v>0</v>
      </c>
      <c r="N53" s="74">
        <v>-193</v>
      </c>
      <c r="O53" s="47">
        <v>-125</v>
      </c>
      <c r="P53" s="47">
        <v>-70</v>
      </c>
      <c r="Q53" s="47">
        <v>-56</v>
      </c>
      <c r="R53" s="47">
        <v>0</v>
      </c>
      <c r="S53" s="75">
        <v>0</v>
      </c>
      <c r="U53" s="74">
        <v>-451</v>
      </c>
      <c r="V53" s="75">
        <v>12.94</v>
      </c>
      <c r="W53">
        <v>-193</v>
      </c>
      <c r="X53">
        <v>-125</v>
      </c>
      <c r="Y53">
        <v>-7</v>
      </c>
      <c r="Z53">
        <v>12.94</v>
      </c>
      <c r="AA53">
        <v>-56</v>
      </c>
      <c r="AB53">
        <v>0</v>
      </c>
      <c r="AC53">
        <v>-70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10.62</v>
      </c>
      <c r="M54" s="75">
        <v>0</v>
      </c>
      <c r="N54" s="74">
        <v>-189</v>
      </c>
      <c r="O54" s="47">
        <v>-128</v>
      </c>
      <c r="P54" s="47">
        <v>-70</v>
      </c>
      <c r="Q54" s="47">
        <v>-56</v>
      </c>
      <c r="R54" s="47">
        <v>0</v>
      </c>
      <c r="S54" s="75">
        <v>0</v>
      </c>
      <c r="U54" s="74">
        <v>-450</v>
      </c>
      <c r="V54" s="75">
        <v>10.62</v>
      </c>
      <c r="W54">
        <v>-189</v>
      </c>
      <c r="X54">
        <v>-128</v>
      </c>
      <c r="Y54">
        <v>-7</v>
      </c>
      <c r="Z54">
        <v>10.62</v>
      </c>
      <c r="AA54">
        <v>-56</v>
      </c>
      <c r="AB54">
        <v>0</v>
      </c>
      <c r="AC54">
        <v>-70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10.14</v>
      </c>
      <c r="M55" s="75">
        <v>0</v>
      </c>
      <c r="N55" s="74">
        <v>-156</v>
      </c>
      <c r="O55" s="47">
        <v>-145</v>
      </c>
      <c r="P55" s="47">
        <v>-65</v>
      </c>
      <c r="Q55" s="47">
        <v>-55.31</v>
      </c>
      <c r="R55" s="47">
        <v>0</v>
      </c>
      <c r="S55" s="75">
        <v>0</v>
      </c>
      <c r="U55" s="74">
        <v>-421.31</v>
      </c>
      <c r="V55" s="75">
        <v>10.14</v>
      </c>
      <c r="W55">
        <v>-156</v>
      </c>
      <c r="X55">
        <v>-145</v>
      </c>
      <c r="Y55">
        <v>0</v>
      </c>
      <c r="Z55">
        <v>10.14</v>
      </c>
      <c r="AA55">
        <v>-55.31</v>
      </c>
      <c r="AB55">
        <v>0</v>
      </c>
      <c r="AC55">
        <v>-65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8.02</v>
      </c>
      <c r="M56" s="75">
        <v>0</v>
      </c>
      <c r="N56" s="74">
        <v>-148</v>
      </c>
      <c r="O56" s="47">
        <v>-146</v>
      </c>
      <c r="P56" s="47">
        <v>-65</v>
      </c>
      <c r="Q56" s="47">
        <v>-52.89</v>
      </c>
      <c r="R56" s="47">
        <v>0</v>
      </c>
      <c r="S56" s="75">
        <v>0</v>
      </c>
      <c r="U56" s="74">
        <v>-411.89</v>
      </c>
      <c r="V56" s="75">
        <v>8.02</v>
      </c>
      <c r="W56">
        <v>-148</v>
      </c>
      <c r="X56">
        <v>-146</v>
      </c>
      <c r="Y56">
        <v>0</v>
      </c>
      <c r="Z56">
        <v>8.02</v>
      </c>
      <c r="AA56">
        <v>-52.89</v>
      </c>
      <c r="AB56">
        <v>0</v>
      </c>
      <c r="AC56">
        <v>-65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11.88</v>
      </c>
      <c r="M57" s="75">
        <v>0</v>
      </c>
      <c r="N57" s="74">
        <v>-131</v>
      </c>
      <c r="O57" s="47">
        <v>-132</v>
      </c>
      <c r="P57" s="47">
        <v>-70</v>
      </c>
      <c r="Q57" s="47">
        <v>-55.32</v>
      </c>
      <c r="R57" s="47">
        <v>0</v>
      </c>
      <c r="S57" s="75">
        <v>0</v>
      </c>
      <c r="U57" s="74">
        <v>-388.32</v>
      </c>
      <c r="V57" s="75">
        <v>11.88</v>
      </c>
      <c r="W57">
        <v>-131</v>
      </c>
      <c r="X57">
        <v>-132</v>
      </c>
      <c r="Y57">
        <v>0</v>
      </c>
      <c r="Z57">
        <v>11.88</v>
      </c>
      <c r="AA57">
        <v>-55.32</v>
      </c>
      <c r="AB57">
        <v>0</v>
      </c>
      <c r="AC57">
        <v>-70</v>
      </c>
    </row>
    <row r="58" spans="7:29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11.11</v>
      </c>
      <c r="M58" s="75">
        <v>0</v>
      </c>
      <c r="N58" s="74">
        <v>-100</v>
      </c>
      <c r="O58" s="47">
        <v>-132</v>
      </c>
      <c r="P58" s="47">
        <v>-40</v>
      </c>
      <c r="Q58" s="47">
        <v>-60</v>
      </c>
      <c r="R58" s="47">
        <v>0</v>
      </c>
      <c r="S58" s="75">
        <v>0</v>
      </c>
      <c r="U58" s="74">
        <v>-339</v>
      </c>
      <c r="V58" s="75">
        <v>11.11</v>
      </c>
      <c r="W58">
        <v>-100</v>
      </c>
      <c r="X58">
        <v>-132</v>
      </c>
      <c r="Y58">
        <v>-7</v>
      </c>
      <c r="Z58">
        <v>11.11</v>
      </c>
      <c r="AA58">
        <v>-60</v>
      </c>
      <c r="AB58">
        <v>0</v>
      </c>
      <c r="AC58">
        <v>-40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9.3699999999999992</v>
      </c>
      <c r="M59" s="75">
        <v>0</v>
      </c>
      <c r="N59" s="74">
        <v>-145</v>
      </c>
      <c r="O59" s="47">
        <v>-128</v>
      </c>
      <c r="P59" s="47">
        <v>-215</v>
      </c>
      <c r="Q59" s="47">
        <v>-59</v>
      </c>
      <c r="R59" s="47">
        <v>0</v>
      </c>
      <c r="S59" s="75">
        <v>0</v>
      </c>
      <c r="U59" s="74">
        <v>-554</v>
      </c>
      <c r="V59" s="75">
        <v>9.3699999999999992</v>
      </c>
      <c r="W59">
        <v>-145</v>
      </c>
      <c r="X59">
        <v>-128</v>
      </c>
      <c r="Y59">
        <v>-7</v>
      </c>
      <c r="Z59">
        <v>9.3699999999999992</v>
      </c>
      <c r="AA59">
        <v>-59</v>
      </c>
      <c r="AB59">
        <v>0</v>
      </c>
      <c r="AC59">
        <v>-215</v>
      </c>
    </row>
    <row r="60" spans="7:29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8.69</v>
      </c>
      <c r="M60" s="75">
        <v>0</v>
      </c>
      <c r="N60" s="74">
        <v>-113</v>
      </c>
      <c r="O60" s="47">
        <v>-128</v>
      </c>
      <c r="P60" s="47">
        <v>-210</v>
      </c>
      <c r="Q60" s="47">
        <v>-61</v>
      </c>
      <c r="R60" s="47">
        <v>0</v>
      </c>
      <c r="S60" s="75">
        <v>0</v>
      </c>
      <c r="U60" s="74">
        <v>-519</v>
      </c>
      <c r="V60" s="75">
        <v>8.69</v>
      </c>
      <c r="W60">
        <v>-113</v>
      </c>
      <c r="X60">
        <v>-128</v>
      </c>
      <c r="Y60">
        <v>-7</v>
      </c>
      <c r="Z60">
        <v>8.69</v>
      </c>
      <c r="AA60">
        <v>-61</v>
      </c>
      <c r="AB60">
        <v>0</v>
      </c>
      <c r="AC60">
        <v>-210</v>
      </c>
    </row>
    <row r="61" spans="7:29">
      <c r="G61" t="s">
        <v>103</v>
      </c>
      <c r="H61" s="74">
        <v>58.91</v>
      </c>
      <c r="I61" s="47">
        <v>0</v>
      </c>
      <c r="J61" s="47">
        <v>0</v>
      </c>
      <c r="K61" s="47">
        <v>0</v>
      </c>
      <c r="L61" s="47">
        <v>9.17</v>
      </c>
      <c r="M61" s="75">
        <v>0</v>
      </c>
      <c r="N61" s="74">
        <v>0</v>
      </c>
      <c r="O61" s="47">
        <v>-92</v>
      </c>
      <c r="P61" s="47">
        <v>-190</v>
      </c>
      <c r="Q61" s="47">
        <v>-60</v>
      </c>
      <c r="R61" s="47">
        <v>0</v>
      </c>
      <c r="S61" s="75">
        <v>0</v>
      </c>
      <c r="U61" s="74">
        <v>-349</v>
      </c>
      <c r="V61" s="75">
        <v>68.08</v>
      </c>
      <c r="W61">
        <v>58.91</v>
      </c>
      <c r="X61">
        <v>-92</v>
      </c>
      <c r="Y61">
        <v>-7</v>
      </c>
      <c r="Z61">
        <v>9.17</v>
      </c>
      <c r="AA61">
        <v>-60</v>
      </c>
      <c r="AB61">
        <v>0</v>
      </c>
      <c r="AC61">
        <v>-190</v>
      </c>
    </row>
    <row r="62" spans="7:29">
      <c r="G62" t="s">
        <v>104</v>
      </c>
      <c r="H62" s="74">
        <v>110.09</v>
      </c>
      <c r="I62" s="47">
        <v>0</v>
      </c>
      <c r="J62" s="47">
        <v>67.599999999999994</v>
      </c>
      <c r="K62" s="47">
        <v>0</v>
      </c>
      <c r="L62" s="47">
        <v>9.9499999999999993</v>
      </c>
      <c r="M62" s="75">
        <v>0</v>
      </c>
      <c r="N62" s="74">
        <v>0</v>
      </c>
      <c r="O62" s="47">
        <v>-70</v>
      </c>
      <c r="P62" s="47">
        <v>0</v>
      </c>
      <c r="Q62" s="47">
        <v>-60</v>
      </c>
      <c r="R62" s="47">
        <v>0</v>
      </c>
      <c r="S62" s="75">
        <v>0</v>
      </c>
      <c r="U62" s="74">
        <v>-137</v>
      </c>
      <c r="V62" s="75">
        <v>187.64</v>
      </c>
      <c r="W62">
        <v>110.09</v>
      </c>
      <c r="X62">
        <v>-70</v>
      </c>
      <c r="Y62">
        <v>-7</v>
      </c>
      <c r="Z62">
        <v>9.9499999999999993</v>
      </c>
      <c r="AA62">
        <v>-60</v>
      </c>
      <c r="AB62">
        <v>0</v>
      </c>
      <c r="AC62">
        <v>67.599999999999994</v>
      </c>
    </row>
    <row r="63" spans="7:29">
      <c r="G63" t="s">
        <v>105</v>
      </c>
      <c r="H63" s="74">
        <v>15.45</v>
      </c>
      <c r="I63" s="47">
        <v>0</v>
      </c>
      <c r="J63" s="47">
        <v>96.57</v>
      </c>
      <c r="K63" s="47">
        <v>0</v>
      </c>
      <c r="L63" s="47">
        <v>10.33</v>
      </c>
      <c r="M63" s="75">
        <v>0</v>
      </c>
      <c r="N63" s="74">
        <v>0</v>
      </c>
      <c r="O63" s="47">
        <v>-138</v>
      </c>
      <c r="P63" s="47">
        <v>0</v>
      </c>
      <c r="Q63" s="47">
        <v>-57</v>
      </c>
      <c r="R63" s="47">
        <v>0</v>
      </c>
      <c r="S63" s="75">
        <v>0</v>
      </c>
      <c r="U63" s="74">
        <v>-202</v>
      </c>
      <c r="V63" s="75">
        <v>122.35</v>
      </c>
      <c r="W63">
        <v>15.45</v>
      </c>
      <c r="X63">
        <v>-138</v>
      </c>
      <c r="Y63">
        <v>-7</v>
      </c>
      <c r="Z63">
        <v>10.33</v>
      </c>
      <c r="AA63">
        <v>-57</v>
      </c>
      <c r="AB63">
        <v>0</v>
      </c>
      <c r="AC63">
        <v>96.57</v>
      </c>
    </row>
    <row r="64" spans="7:29">
      <c r="G64" t="s">
        <v>106</v>
      </c>
      <c r="H64" s="74">
        <v>42.49</v>
      </c>
      <c r="I64" s="47">
        <v>0</v>
      </c>
      <c r="J64" s="47">
        <v>77.260000000000005</v>
      </c>
      <c r="K64" s="47">
        <v>0</v>
      </c>
      <c r="L64" s="47">
        <v>10.14</v>
      </c>
      <c r="M64" s="75">
        <v>0</v>
      </c>
      <c r="N64" s="74">
        <v>0</v>
      </c>
      <c r="O64" s="47">
        <v>-125</v>
      </c>
      <c r="P64" s="47">
        <v>0</v>
      </c>
      <c r="Q64" s="47">
        <v>-59</v>
      </c>
      <c r="R64" s="47">
        <v>0</v>
      </c>
      <c r="S64" s="75">
        <v>0</v>
      </c>
      <c r="U64" s="74">
        <v>-191</v>
      </c>
      <c r="V64" s="75">
        <v>129.88999999999999</v>
      </c>
      <c r="W64">
        <v>42.49</v>
      </c>
      <c r="X64">
        <v>-125</v>
      </c>
      <c r="Y64">
        <v>-7</v>
      </c>
      <c r="Z64">
        <v>10.14</v>
      </c>
      <c r="AA64">
        <v>-59</v>
      </c>
      <c r="AB64">
        <v>0</v>
      </c>
      <c r="AC64">
        <v>77.260000000000005</v>
      </c>
    </row>
    <row r="65" spans="7:29">
      <c r="G65" t="s">
        <v>107</v>
      </c>
      <c r="H65" s="74">
        <v>36.69</v>
      </c>
      <c r="I65" s="47">
        <v>0</v>
      </c>
      <c r="J65" s="47">
        <v>28.97</v>
      </c>
      <c r="K65" s="47">
        <v>0</v>
      </c>
      <c r="L65" s="47">
        <v>9.3699999999999992</v>
      </c>
      <c r="M65" s="75">
        <v>0</v>
      </c>
      <c r="N65" s="74">
        <v>0</v>
      </c>
      <c r="O65" s="47">
        <v>-131</v>
      </c>
      <c r="P65" s="47">
        <v>0</v>
      </c>
      <c r="Q65" s="47">
        <v>-60</v>
      </c>
      <c r="R65" s="47">
        <v>0</v>
      </c>
      <c r="S65" s="75">
        <v>0</v>
      </c>
      <c r="U65" s="74">
        <v>-198</v>
      </c>
      <c r="V65" s="75">
        <v>75.03</v>
      </c>
      <c r="W65">
        <v>36.69</v>
      </c>
      <c r="X65">
        <v>-131</v>
      </c>
      <c r="Y65">
        <v>-7</v>
      </c>
      <c r="Z65">
        <v>9.3699999999999992</v>
      </c>
      <c r="AA65">
        <v>-60</v>
      </c>
      <c r="AB65">
        <v>0</v>
      </c>
      <c r="AC65">
        <v>28.97</v>
      </c>
    </row>
    <row r="66" spans="7:29">
      <c r="G66" t="s">
        <v>108</v>
      </c>
      <c r="H66" s="74">
        <v>25.11</v>
      </c>
      <c r="I66" s="47">
        <v>0</v>
      </c>
      <c r="J66" s="47">
        <v>14.49</v>
      </c>
      <c r="K66" s="47">
        <v>0</v>
      </c>
      <c r="L66" s="47">
        <v>9.4600000000000009</v>
      </c>
      <c r="M66" s="75">
        <v>0</v>
      </c>
      <c r="N66" s="74">
        <v>0</v>
      </c>
      <c r="O66" s="47">
        <v>-121</v>
      </c>
      <c r="P66" s="47">
        <v>0</v>
      </c>
      <c r="Q66" s="47">
        <v>-64</v>
      </c>
      <c r="R66" s="47">
        <v>0</v>
      </c>
      <c r="S66" s="75">
        <v>0</v>
      </c>
      <c r="U66" s="74">
        <v>-192</v>
      </c>
      <c r="V66" s="75">
        <v>49.06</v>
      </c>
      <c r="W66">
        <v>25.11</v>
      </c>
      <c r="X66">
        <v>-121</v>
      </c>
      <c r="Y66">
        <v>-7</v>
      </c>
      <c r="Z66">
        <v>9.4600000000000009</v>
      </c>
      <c r="AA66">
        <v>-64</v>
      </c>
      <c r="AB66">
        <v>0</v>
      </c>
      <c r="AC66">
        <v>14.49</v>
      </c>
    </row>
    <row r="67" spans="7:29">
      <c r="G67" t="s">
        <v>109</v>
      </c>
      <c r="H67" s="74">
        <v>28.97</v>
      </c>
      <c r="I67" s="47">
        <v>0</v>
      </c>
      <c r="J67" s="47">
        <v>19.309999999999999</v>
      </c>
      <c r="K67" s="47">
        <v>0</v>
      </c>
      <c r="L67" s="47">
        <v>9.66</v>
      </c>
      <c r="M67" s="75">
        <v>0</v>
      </c>
      <c r="N67" s="74">
        <v>0</v>
      </c>
      <c r="O67" s="47">
        <v>-128</v>
      </c>
      <c r="P67" s="47">
        <v>0</v>
      </c>
      <c r="Q67" s="47">
        <v>-65</v>
      </c>
      <c r="R67" s="47">
        <v>0</v>
      </c>
      <c r="S67" s="75">
        <v>0</v>
      </c>
      <c r="U67" s="74">
        <v>-200</v>
      </c>
      <c r="V67" s="75">
        <v>57.94</v>
      </c>
      <c r="W67">
        <v>28.97</v>
      </c>
      <c r="X67">
        <v>-128</v>
      </c>
      <c r="Y67">
        <v>-7</v>
      </c>
      <c r="Z67">
        <v>9.66</v>
      </c>
      <c r="AA67">
        <v>-65</v>
      </c>
      <c r="AB67">
        <v>0</v>
      </c>
      <c r="AC67">
        <v>19.309999999999999</v>
      </c>
    </row>
    <row r="68" spans="7:29">
      <c r="G68" t="s">
        <v>110</v>
      </c>
      <c r="H68" s="74">
        <v>25.11</v>
      </c>
      <c r="I68" s="47">
        <v>0</v>
      </c>
      <c r="J68" s="47">
        <v>19.309999999999999</v>
      </c>
      <c r="K68" s="47">
        <v>0</v>
      </c>
      <c r="L68" s="47">
        <v>9.66</v>
      </c>
      <c r="M68" s="75">
        <v>0</v>
      </c>
      <c r="N68" s="74">
        <v>0</v>
      </c>
      <c r="O68" s="47">
        <v>-125</v>
      </c>
      <c r="P68" s="47">
        <v>0</v>
      </c>
      <c r="Q68" s="47">
        <v>-68</v>
      </c>
      <c r="R68" s="47">
        <v>0</v>
      </c>
      <c r="S68" s="75">
        <v>0</v>
      </c>
      <c r="U68" s="74">
        <v>-200</v>
      </c>
      <c r="V68" s="75">
        <v>54.08</v>
      </c>
      <c r="W68">
        <v>25.11</v>
      </c>
      <c r="X68">
        <v>-125</v>
      </c>
      <c r="Y68">
        <v>-7</v>
      </c>
      <c r="Z68">
        <v>9.66</v>
      </c>
      <c r="AA68">
        <v>-68</v>
      </c>
      <c r="AB68">
        <v>0</v>
      </c>
      <c r="AC68">
        <v>19.309999999999999</v>
      </c>
    </row>
    <row r="69" spans="7:29">
      <c r="G69" t="s">
        <v>111</v>
      </c>
      <c r="H69" s="74">
        <v>69.53</v>
      </c>
      <c r="I69" s="47">
        <v>0</v>
      </c>
      <c r="J69" s="47">
        <v>24.14</v>
      </c>
      <c r="K69" s="47">
        <v>0</v>
      </c>
      <c r="L69" s="47">
        <v>9.66</v>
      </c>
      <c r="M69" s="75">
        <v>0</v>
      </c>
      <c r="N69" s="74">
        <v>0</v>
      </c>
      <c r="O69" s="47">
        <v>-105</v>
      </c>
      <c r="P69" s="47">
        <v>0</v>
      </c>
      <c r="Q69" s="47">
        <v>-63</v>
      </c>
      <c r="R69" s="47">
        <v>0</v>
      </c>
      <c r="S69" s="75">
        <v>0</v>
      </c>
      <c r="U69" s="74">
        <v>-168.5</v>
      </c>
      <c r="V69" s="75">
        <v>103.33</v>
      </c>
      <c r="W69">
        <v>69.53</v>
      </c>
      <c r="X69">
        <v>-105</v>
      </c>
      <c r="Y69">
        <v>-0.5</v>
      </c>
      <c r="Z69">
        <v>9.66</v>
      </c>
      <c r="AA69">
        <v>-63</v>
      </c>
      <c r="AB69">
        <v>0</v>
      </c>
      <c r="AC69">
        <v>24.14</v>
      </c>
    </row>
    <row r="70" spans="7:29">
      <c r="G70" t="s">
        <v>112</v>
      </c>
      <c r="H70" s="74">
        <v>70.5</v>
      </c>
      <c r="I70" s="47">
        <v>0</v>
      </c>
      <c r="J70" s="47">
        <v>19.309999999999999</v>
      </c>
      <c r="K70" s="47">
        <v>0</v>
      </c>
      <c r="L70" s="47">
        <v>9.66</v>
      </c>
      <c r="M70" s="75">
        <v>0</v>
      </c>
      <c r="N70" s="74">
        <v>0</v>
      </c>
      <c r="O70" s="47">
        <v>-95</v>
      </c>
      <c r="P70" s="47">
        <v>0</v>
      </c>
      <c r="Q70" s="47">
        <v>-61</v>
      </c>
      <c r="R70" s="47">
        <v>0</v>
      </c>
      <c r="S70" s="75">
        <v>0</v>
      </c>
      <c r="U70" s="74">
        <v>-156.5</v>
      </c>
      <c r="V70" s="75">
        <v>99.47</v>
      </c>
      <c r="W70">
        <v>70.5</v>
      </c>
      <c r="X70">
        <v>-95</v>
      </c>
      <c r="Y70">
        <v>-0.5</v>
      </c>
      <c r="Z70">
        <v>9.66</v>
      </c>
      <c r="AA70">
        <v>-61</v>
      </c>
      <c r="AB70">
        <v>0</v>
      </c>
      <c r="AC70">
        <v>19.309999999999999</v>
      </c>
    </row>
    <row r="71" spans="7:29">
      <c r="G71" t="s">
        <v>113</v>
      </c>
      <c r="H71" s="74">
        <v>29.94</v>
      </c>
      <c r="I71" s="47">
        <v>0</v>
      </c>
      <c r="J71" s="47">
        <v>38.619999999999997</v>
      </c>
      <c r="K71" s="47">
        <v>0</v>
      </c>
      <c r="L71" s="47">
        <v>9.66</v>
      </c>
      <c r="M71" s="75">
        <v>0</v>
      </c>
      <c r="N71" s="74">
        <v>0</v>
      </c>
      <c r="O71" s="47">
        <v>-148</v>
      </c>
      <c r="P71" s="47">
        <v>0</v>
      </c>
      <c r="Q71" s="47">
        <v>-32</v>
      </c>
      <c r="R71" s="47">
        <v>0</v>
      </c>
      <c r="S71" s="75">
        <v>0</v>
      </c>
      <c r="U71" s="74">
        <v>-180.5</v>
      </c>
      <c r="V71" s="75">
        <v>78.22</v>
      </c>
      <c r="W71">
        <v>29.94</v>
      </c>
      <c r="X71">
        <v>-148</v>
      </c>
      <c r="Y71">
        <v>-0.5</v>
      </c>
      <c r="Z71">
        <v>9.66</v>
      </c>
      <c r="AA71">
        <v>-32</v>
      </c>
      <c r="AB71">
        <v>0</v>
      </c>
      <c r="AC71">
        <v>38.619999999999997</v>
      </c>
    </row>
    <row r="72" spans="7:29">
      <c r="G72" t="s">
        <v>114</v>
      </c>
      <c r="H72" s="74">
        <v>37.659999999999997</v>
      </c>
      <c r="I72" s="47">
        <v>0</v>
      </c>
      <c r="J72" s="47">
        <v>26.07</v>
      </c>
      <c r="K72" s="47">
        <v>0</v>
      </c>
      <c r="L72" s="47">
        <v>9.66</v>
      </c>
      <c r="M72" s="75">
        <v>0</v>
      </c>
      <c r="N72" s="74">
        <v>0</v>
      </c>
      <c r="O72" s="47">
        <v>-136</v>
      </c>
      <c r="P72" s="47">
        <v>0</v>
      </c>
      <c r="Q72" s="47">
        <v>-38</v>
      </c>
      <c r="R72" s="47">
        <v>0</v>
      </c>
      <c r="S72" s="75">
        <v>0</v>
      </c>
      <c r="U72" s="74">
        <v>-174.5</v>
      </c>
      <c r="V72" s="75">
        <v>73.39</v>
      </c>
      <c r="W72">
        <v>37.659999999999997</v>
      </c>
      <c r="X72">
        <v>-136</v>
      </c>
      <c r="Y72">
        <v>-0.5</v>
      </c>
      <c r="Z72">
        <v>9.66</v>
      </c>
      <c r="AA72">
        <v>-38</v>
      </c>
      <c r="AB72">
        <v>0</v>
      </c>
      <c r="AC72">
        <v>26.07</v>
      </c>
    </row>
    <row r="73" spans="7:29">
      <c r="G73" t="s">
        <v>115</v>
      </c>
      <c r="H73" s="74">
        <v>72.430000000000007</v>
      </c>
      <c r="I73" s="47">
        <v>0</v>
      </c>
      <c r="J73" s="47">
        <v>19.309999999999999</v>
      </c>
      <c r="K73" s="47">
        <v>0</v>
      </c>
      <c r="L73" s="47">
        <v>9.66</v>
      </c>
      <c r="M73" s="75">
        <v>0</v>
      </c>
      <c r="N73" s="74">
        <v>0</v>
      </c>
      <c r="O73" s="47">
        <v>-108</v>
      </c>
      <c r="P73" s="47">
        <v>0</v>
      </c>
      <c r="Q73" s="47">
        <v>-47</v>
      </c>
      <c r="R73" s="47">
        <v>0</v>
      </c>
      <c r="S73" s="75">
        <v>0</v>
      </c>
      <c r="U73" s="74">
        <v>-155.5</v>
      </c>
      <c r="V73" s="75">
        <v>101.4</v>
      </c>
      <c r="W73">
        <v>72.430000000000007</v>
      </c>
      <c r="X73">
        <v>-108</v>
      </c>
      <c r="Y73">
        <v>-0.5</v>
      </c>
      <c r="Z73">
        <v>9.66</v>
      </c>
      <c r="AA73">
        <v>-47</v>
      </c>
      <c r="AB73">
        <v>0</v>
      </c>
      <c r="AC73">
        <v>19.309999999999999</v>
      </c>
    </row>
    <row r="74" spans="7:29">
      <c r="G74" t="s">
        <v>116</v>
      </c>
      <c r="H74" s="74">
        <v>71.459999999999994</v>
      </c>
      <c r="I74" s="47">
        <v>0</v>
      </c>
      <c r="J74" s="47">
        <v>9.66</v>
      </c>
      <c r="K74" s="47">
        <v>0</v>
      </c>
      <c r="L74" s="47">
        <v>8.69</v>
      </c>
      <c r="M74" s="75">
        <v>0</v>
      </c>
      <c r="N74" s="74">
        <v>0</v>
      </c>
      <c r="O74" s="47">
        <v>-100</v>
      </c>
      <c r="P74" s="47">
        <v>0</v>
      </c>
      <c r="Q74" s="47">
        <v>-58</v>
      </c>
      <c r="R74" s="47">
        <v>0</v>
      </c>
      <c r="S74" s="75">
        <v>0</v>
      </c>
      <c r="U74" s="74">
        <v>-158.5</v>
      </c>
      <c r="V74" s="75">
        <v>89.81</v>
      </c>
      <c r="W74">
        <v>71.459999999999994</v>
      </c>
      <c r="X74">
        <v>-100</v>
      </c>
      <c r="Y74">
        <v>-0.5</v>
      </c>
      <c r="Z74">
        <v>8.69</v>
      </c>
      <c r="AA74">
        <v>-58</v>
      </c>
      <c r="AB74">
        <v>0</v>
      </c>
      <c r="AC74">
        <v>9.66</v>
      </c>
    </row>
    <row r="75" spans="7:29">
      <c r="G75" t="s">
        <v>117</v>
      </c>
      <c r="H75" s="74">
        <v>84.02</v>
      </c>
      <c r="I75" s="47">
        <v>0</v>
      </c>
      <c r="J75" s="47">
        <v>19.309999999999999</v>
      </c>
      <c r="K75" s="47">
        <v>0</v>
      </c>
      <c r="L75" s="47">
        <v>8.69</v>
      </c>
      <c r="M75" s="75">
        <v>0</v>
      </c>
      <c r="N75" s="74">
        <v>0</v>
      </c>
      <c r="O75" s="47">
        <v>-65</v>
      </c>
      <c r="P75" s="47">
        <v>0</v>
      </c>
      <c r="Q75" s="47">
        <v>-75</v>
      </c>
      <c r="R75" s="47">
        <v>0</v>
      </c>
      <c r="S75" s="75">
        <v>0</v>
      </c>
      <c r="U75" s="74">
        <v>-140.5</v>
      </c>
      <c r="V75" s="75">
        <v>112.02</v>
      </c>
      <c r="W75">
        <v>84.02</v>
      </c>
      <c r="X75">
        <v>-65</v>
      </c>
      <c r="Y75">
        <v>-0.5</v>
      </c>
      <c r="Z75">
        <v>8.69</v>
      </c>
      <c r="AA75">
        <v>-75</v>
      </c>
      <c r="AB75">
        <v>0</v>
      </c>
      <c r="AC75">
        <v>19.309999999999999</v>
      </c>
    </row>
    <row r="76" spans="7:29">
      <c r="G76" t="s">
        <v>118</v>
      </c>
      <c r="H76" s="74">
        <v>77.25</v>
      </c>
      <c r="I76" s="47">
        <v>0</v>
      </c>
      <c r="J76" s="47">
        <v>9.66</v>
      </c>
      <c r="K76" s="47">
        <v>0</v>
      </c>
      <c r="L76" s="47">
        <v>8.69</v>
      </c>
      <c r="M76" s="75">
        <v>0</v>
      </c>
      <c r="N76" s="74">
        <v>0</v>
      </c>
      <c r="O76" s="47">
        <v>-113</v>
      </c>
      <c r="P76" s="47">
        <v>0</v>
      </c>
      <c r="Q76" s="47">
        <v>-79</v>
      </c>
      <c r="R76" s="47">
        <v>0</v>
      </c>
      <c r="S76" s="75">
        <v>0</v>
      </c>
      <c r="U76" s="74">
        <v>-192.5</v>
      </c>
      <c r="V76" s="75">
        <v>95.6</v>
      </c>
      <c r="W76">
        <v>77.25</v>
      </c>
      <c r="X76">
        <v>-113</v>
      </c>
      <c r="Y76">
        <v>-0.5</v>
      </c>
      <c r="Z76">
        <v>8.69</v>
      </c>
      <c r="AA76">
        <v>-79</v>
      </c>
      <c r="AB76">
        <v>0</v>
      </c>
      <c r="AC76">
        <v>9.66</v>
      </c>
    </row>
    <row r="77" spans="7:29">
      <c r="G77" t="s">
        <v>119</v>
      </c>
      <c r="H77" s="74">
        <v>131.34</v>
      </c>
      <c r="I77" s="47">
        <v>0</v>
      </c>
      <c r="J77" s="47">
        <v>0</v>
      </c>
      <c r="K77" s="47">
        <v>0</v>
      </c>
      <c r="L77" s="47">
        <v>8.69</v>
      </c>
      <c r="M77" s="75">
        <v>0</v>
      </c>
      <c r="N77" s="74">
        <v>0</v>
      </c>
      <c r="O77" s="47">
        <v>0</v>
      </c>
      <c r="P77" s="47">
        <v>-66</v>
      </c>
      <c r="Q77" s="47">
        <v>-80</v>
      </c>
      <c r="R77" s="47">
        <v>0</v>
      </c>
      <c r="S77" s="75">
        <v>0</v>
      </c>
      <c r="U77" s="74">
        <v>-146.5</v>
      </c>
      <c r="V77" s="75">
        <v>140.03</v>
      </c>
      <c r="W77">
        <v>131.34</v>
      </c>
      <c r="X77">
        <v>0</v>
      </c>
      <c r="Y77">
        <v>-0.5</v>
      </c>
      <c r="Z77">
        <v>8.69</v>
      </c>
      <c r="AA77">
        <v>-80</v>
      </c>
      <c r="AB77">
        <v>0</v>
      </c>
      <c r="AC77">
        <v>-66</v>
      </c>
    </row>
    <row r="78" spans="7:29">
      <c r="G78" t="s">
        <v>120</v>
      </c>
      <c r="H78" s="74">
        <v>148.72</v>
      </c>
      <c r="I78" s="47">
        <v>0</v>
      </c>
      <c r="J78" s="47">
        <v>0</v>
      </c>
      <c r="K78" s="47">
        <v>0</v>
      </c>
      <c r="L78" s="47">
        <v>8.69</v>
      </c>
      <c r="M78" s="75">
        <v>0</v>
      </c>
      <c r="N78" s="74">
        <v>0</v>
      </c>
      <c r="O78" s="47">
        <v>0</v>
      </c>
      <c r="P78" s="47">
        <v>-173</v>
      </c>
      <c r="Q78" s="47">
        <v>-82</v>
      </c>
      <c r="R78" s="47">
        <v>0</v>
      </c>
      <c r="S78" s="75">
        <v>0</v>
      </c>
      <c r="U78" s="74">
        <v>-255.5</v>
      </c>
      <c r="V78" s="75">
        <v>157.41</v>
      </c>
      <c r="W78">
        <v>148.72</v>
      </c>
      <c r="X78">
        <v>0</v>
      </c>
      <c r="Y78">
        <v>-0.5</v>
      </c>
      <c r="Z78">
        <v>8.69</v>
      </c>
      <c r="AA78">
        <v>-82</v>
      </c>
      <c r="AB78">
        <v>0</v>
      </c>
      <c r="AC78">
        <v>-173</v>
      </c>
    </row>
    <row r="79" spans="7:29">
      <c r="G79" t="s">
        <v>121</v>
      </c>
      <c r="H79" s="74">
        <v>164.24</v>
      </c>
      <c r="I79" s="47">
        <v>0</v>
      </c>
      <c r="J79" s="47">
        <v>0</v>
      </c>
      <c r="K79" s="47">
        <v>0</v>
      </c>
      <c r="L79" s="47">
        <v>7.95</v>
      </c>
      <c r="M79" s="75">
        <v>0.09</v>
      </c>
      <c r="N79" s="74">
        <v>0</v>
      </c>
      <c r="O79" s="47">
        <v>0</v>
      </c>
      <c r="P79" s="47">
        <v>-182</v>
      </c>
      <c r="Q79" s="47">
        <v>-80</v>
      </c>
      <c r="R79" s="47">
        <v>0</v>
      </c>
      <c r="S79" s="75">
        <v>0</v>
      </c>
      <c r="U79" s="74">
        <v>-262.5</v>
      </c>
      <c r="V79" s="75">
        <v>172.28</v>
      </c>
      <c r="W79">
        <v>164.24</v>
      </c>
      <c r="X79">
        <v>0</v>
      </c>
      <c r="Y79">
        <v>-0.5</v>
      </c>
      <c r="Z79">
        <v>7.95</v>
      </c>
      <c r="AA79">
        <v>-80</v>
      </c>
      <c r="AB79">
        <v>0.09</v>
      </c>
      <c r="AC79">
        <v>-182</v>
      </c>
    </row>
    <row r="80" spans="7:29">
      <c r="G80" t="s">
        <v>122</v>
      </c>
      <c r="H80" s="74">
        <v>184.43</v>
      </c>
      <c r="I80" s="47">
        <v>0</v>
      </c>
      <c r="J80" s="47">
        <v>0</v>
      </c>
      <c r="K80" s="47">
        <v>0</v>
      </c>
      <c r="L80" s="47">
        <v>7.99</v>
      </c>
      <c r="M80" s="75">
        <v>0.8</v>
      </c>
      <c r="N80" s="74">
        <v>0</v>
      </c>
      <c r="O80" s="47">
        <v>0</v>
      </c>
      <c r="P80" s="47">
        <v>-189</v>
      </c>
      <c r="Q80" s="47">
        <v>-45</v>
      </c>
      <c r="R80" s="47">
        <v>0</v>
      </c>
      <c r="S80" s="75">
        <v>0</v>
      </c>
      <c r="U80" s="74">
        <v>-234.5</v>
      </c>
      <c r="V80" s="75">
        <v>193.22</v>
      </c>
      <c r="W80">
        <v>184.43</v>
      </c>
      <c r="X80">
        <v>0</v>
      </c>
      <c r="Y80">
        <v>-0.5</v>
      </c>
      <c r="Z80">
        <v>7.99</v>
      </c>
      <c r="AA80">
        <v>-45</v>
      </c>
      <c r="AB80">
        <v>0.8</v>
      </c>
      <c r="AC80">
        <v>-189</v>
      </c>
    </row>
    <row r="81" spans="7:29">
      <c r="G81" t="s">
        <v>123</v>
      </c>
      <c r="H81" s="74">
        <v>205.91</v>
      </c>
      <c r="I81" s="47">
        <v>0</v>
      </c>
      <c r="J81" s="47">
        <v>0</v>
      </c>
      <c r="K81" s="47">
        <v>0</v>
      </c>
      <c r="L81" s="47">
        <v>5.42</v>
      </c>
      <c r="M81" s="75">
        <v>1.68</v>
      </c>
      <c r="N81" s="74">
        <v>0</v>
      </c>
      <c r="O81" s="47">
        <v>-205</v>
      </c>
      <c r="P81" s="47">
        <v>-190</v>
      </c>
      <c r="Q81" s="47">
        <v>-45</v>
      </c>
      <c r="R81" s="47">
        <v>0</v>
      </c>
      <c r="S81" s="75">
        <v>0</v>
      </c>
      <c r="U81" s="74">
        <v>-440.5</v>
      </c>
      <c r="V81" s="75">
        <v>213.01</v>
      </c>
      <c r="W81">
        <v>205.91</v>
      </c>
      <c r="X81">
        <v>-205</v>
      </c>
      <c r="Y81">
        <v>-0.5</v>
      </c>
      <c r="Z81">
        <v>5.42</v>
      </c>
      <c r="AA81">
        <v>-45</v>
      </c>
      <c r="AB81">
        <v>1.68</v>
      </c>
      <c r="AC81">
        <v>-190</v>
      </c>
    </row>
    <row r="82" spans="7:29">
      <c r="G82" t="s">
        <v>124</v>
      </c>
      <c r="H82" s="74">
        <v>248.27</v>
      </c>
      <c r="I82" s="47">
        <v>0</v>
      </c>
      <c r="J82" s="47">
        <v>0</v>
      </c>
      <c r="K82" s="47">
        <v>0</v>
      </c>
      <c r="L82" s="47">
        <v>6.01</v>
      </c>
      <c r="M82" s="75">
        <v>1.68</v>
      </c>
      <c r="N82" s="74">
        <v>0</v>
      </c>
      <c r="O82" s="47">
        <v>-222</v>
      </c>
      <c r="P82" s="47">
        <v>-205</v>
      </c>
      <c r="Q82" s="47">
        <v>-43</v>
      </c>
      <c r="R82" s="47">
        <v>0</v>
      </c>
      <c r="S82" s="75">
        <v>0</v>
      </c>
      <c r="U82" s="74">
        <v>-470.5</v>
      </c>
      <c r="V82" s="75">
        <v>255.96</v>
      </c>
      <c r="W82">
        <v>248.27</v>
      </c>
      <c r="X82">
        <v>-222</v>
      </c>
      <c r="Y82">
        <v>-0.5</v>
      </c>
      <c r="Z82">
        <v>6.01</v>
      </c>
      <c r="AA82">
        <v>-43</v>
      </c>
      <c r="AB82">
        <v>1.68</v>
      </c>
      <c r="AC82">
        <v>-205</v>
      </c>
    </row>
    <row r="83" spans="7:29">
      <c r="G83" t="s">
        <v>125</v>
      </c>
      <c r="H83" s="74">
        <v>181.49</v>
      </c>
      <c r="I83" s="47">
        <v>0</v>
      </c>
      <c r="J83" s="47">
        <v>0</v>
      </c>
      <c r="K83" s="47">
        <v>0</v>
      </c>
      <c r="L83" s="47">
        <v>3.91</v>
      </c>
      <c r="M83" s="75">
        <v>2.14</v>
      </c>
      <c r="N83" s="74">
        <v>0</v>
      </c>
      <c r="O83" s="47">
        <v>-247</v>
      </c>
      <c r="P83" s="47">
        <v>-234</v>
      </c>
      <c r="Q83" s="47">
        <v>-42</v>
      </c>
      <c r="R83" s="47">
        <v>0</v>
      </c>
      <c r="S83" s="75">
        <v>0</v>
      </c>
      <c r="U83" s="74">
        <v>-523.5</v>
      </c>
      <c r="V83" s="75">
        <v>187.54</v>
      </c>
      <c r="W83">
        <v>181.49</v>
      </c>
      <c r="X83">
        <v>-247</v>
      </c>
      <c r="Y83">
        <v>-0.5</v>
      </c>
      <c r="Z83">
        <v>3.91</v>
      </c>
      <c r="AA83">
        <v>-42</v>
      </c>
      <c r="AB83">
        <v>2.14</v>
      </c>
      <c r="AC83">
        <v>-234</v>
      </c>
    </row>
    <row r="84" spans="7:29">
      <c r="G84" t="s">
        <v>126</v>
      </c>
      <c r="H84" s="74">
        <v>167.21</v>
      </c>
      <c r="I84" s="47">
        <v>0</v>
      </c>
      <c r="J84" s="47">
        <v>0</v>
      </c>
      <c r="K84" s="47">
        <v>0</v>
      </c>
      <c r="L84" s="47">
        <v>3.98</v>
      </c>
      <c r="M84" s="75">
        <v>2.58</v>
      </c>
      <c r="N84" s="74">
        <v>0</v>
      </c>
      <c r="O84" s="47">
        <v>-253</v>
      </c>
      <c r="P84" s="47">
        <v>-242</v>
      </c>
      <c r="Q84" s="47">
        <v>-43</v>
      </c>
      <c r="R84" s="47">
        <v>0</v>
      </c>
      <c r="S84" s="75">
        <v>0</v>
      </c>
      <c r="U84" s="74">
        <v>-538.5</v>
      </c>
      <c r="V84" s="75">
        <v>173.77</v>
      </c>
      <c r="W84">
        <v>167.21</v>
      </c>
      <c r="X84">
        <v>-253</v>
      </c>
      <c r="Y84">
        <v>-0.5</v>
      </c>
      <c r="Z84">
        <v>3.98</v>
      </c>
      <c r="AA84">
        <v>-43</v>
      </c>
      <c r="AB84">
        <v>2.58</v>
      </c>
      <c r="AC84">
        <v>-242</v>
      </c>
    </row>
    <row r="85" spans="7:29">
      <c r="G85" t="s">
        <v>127</v>
      </c>
      <c r="H85" s="74">
        <v>230.31</v>
      </c>
      <c r="I85" s="47">
        <v>0</v>
      </c>
      <c r="J85" s="47">
        <v>0</v>
      </c>
      <c r="K85" s="47">
        <v>0</v>
      </c>
      <c r="L85" s="47">
        <v>3.51</v>
      </c>
      <c r="M85" s="75">
        <v>1.89</v>
      </c>
      <c r="N85" s="74">
        <v>0</v>
      </c>
      <c r="O85" s="47">
        <v>-225</v>
      </c>
      <c r="P85" s="47">
        <v>-213</v>
      </c>
      <c r="Q85" s="47">
        <v>-44</v>
      </c>
      <c r="R85" s="47">
        <v>0</v>
      </c>
      <c r="S85" s="75">
        <v>0</v>
      </c>
      <c r="U85" s="74">
        <v>-482.5</v>
      </c>
      <c r="V85" s="75">
        <v>235.71</v>
      </c>
      <c r="W85">
        <v>230.31</v>
      </c>
      <c r="X85">
        <v>-225</v>
      </c>
      <c r="Y85">
        <v>-0.5</v>
      </c>
      <c r="Z85">
        <v>3.51</v>
      </c>
      <c r="AA85">
        <v>-44</v>
      </c>
      <c r="AB85">
        <v>1.89</v>
      </c>
      <c r="AC85">
        <v>-213</v>
      </c>
    </row>
    <row r="86" spans="7:29">
      <c r="G86" t="s">
        <v>128</v>
      </c>
      <c r="H86" s="74">
        <v>220.37</v>
      </c>
      <c r="I86" s="47">
        <v>0</v>
      </c>
      <c r="J86" s="47">
        <v>0</v>
      </c>
      <c r="K86" s="47">
        <v>0</v>
      </c>
      <c r="L86" s="47">
        <v>3.47</v>
      </c>
      <c r="M86" s="75">
        <v>2.96</v>
      </c>
      <c r="N86" s="74">
        <v>0</v>
      </c>
      <c r="O86" s="47">
        <v>-217</v>
      </c>
      <c r="P86" s="47">
        <v>-224</v>
      </c>
      <c r="Q86" s="47">
        <v>-42</v>
      </c>
      <c r="R86" s="47">
        <v>0</v>
      </c>
      <c r="S86" s="75">
        <v>0</v>
      </c>
      <c r="U86" s="74">
        <v>-483.5</v>
      </c>
      <c r="V86" s="75">
        <v>226.8</v>
      </c>
      <c r="W86">
        <v>220.37</v>
      </c>
      <c r="X86">
        <v>-217</v>
      </c>
      <c r="Y86">
        <v>-0.5</v>
      </c>
      <c r="Z86">
        <v>3.47</v>
      </c>
      <c r="AA86">
        <v>-42</v>
      </c>
      <c r="AB86">
        <v>2.96</v>
      </c>
      <c r="AC86">
        <v>-224</v>
      </c>
    </row>
    <row r="87" spans="7:29">
      <c r="G87" t="s">
        <v>129</v>
      </c>
      <c r="H87" s="74">
        <v>210.43</v>
      </c>
      <c r="I87" s="47">
        <v>0</v>
      </c>
      <c r="J87" s="47">
        <v>0</v>
      </c>
      <c r="K87" s="47">
        <v>0</v>
      </c>
      <c r="L87" s="47">
        <v>2.82</v>
      </c>
      <c r="M87" s="75">
        <v>2.0099999999999998</v>
      </c>
      <c r="N87" s="74">
        <v>0</v>
      </c>
      <c r="O87" s="47">
        <v>-186</v>
      </c>
      <c r="P87" s="47">
        <v>-249</v>
      </c>
      <c r="Q87" s="47">
        <v>-43</v>
      </c>
      <c r="R87" s="47">
        <v>0</v>
      </c>
      <c r="S87" s="75">
        <v>0</v>
      </c>
      <c r="U87" s="74">
        <v>-478.5</v>
      </c>
      <c r="V87" s="75">
        <v>215.26</v>
      </c>
      <c r="W87">
        <v>210.43</v>
      </c>
      <c r="X87">
        <v>-186</v>
      </c>
      <c r="Y87">
        <v>-0.5</v>
      </c>
      <c r="Z87">
        <v>2.82</v>
      </c>
      <c r="AA87">
        <v>-43</v>
      </c>
      <c r="AB87">
        <v>2.0099999999999998</v>
      </c>
      <c r="AC87">
        <v>-249</v>
      </c>
    </row>
    <row r="88" spans="7:29">
      <c r="G88" t="s">
        <v>130</v>
      </c>
      <c r="H88" s="74">
        <v>221.54</v>
      </c>
      <c r="I88" s="47">
        <v>0</v>
      </c>
      <c r="J88" s="47">
        <v>0</v>
      </c>
      <c r="K88" s="47">
        <v>0</v>
      </c>
      <c r="L88" s="47">
        <v>2.67</v>
      </c>
      <c r="M88" s="75">
        <v>1.61</v>
      </c>
      <c r="N88" s="74">
        <v>0</v>
      </c>
      <c r="O88" s="47">
        <v>-169</v>
      </c>
      <c r="P88" s="47">
        <v>-217</v>
      </c>
      <c r="Q88" s="47">
        <v>-42</v>
      </c>
      <c r="R88" s="47">
        <v>0</v>
      </c>
      <c r="S88" s="75">
        <v>0</v>
      </c>
      <c r="U88" s="74">
        <v>-428.5</v>
      </c>
      <c r="V88" s="75">
        <v>225.82</v>
      </c>
      <c r="W88">
        <v>221.54</v>
      </c>
      <c r="X88">
        <v>-169</v>
      </c>
      <c r="Y88">
        <v>-0.5</v>
      </c>
      <c r="Z88">
        <v>2.67</v>
      </c>
      <c r="AA88">
        <v>-42</v>
      </c>
      <c r="AB88">
        <v>1.61</v>
      </c>
      <c r="AC88">
        <v>-217</v>
      </c>
    </row>
    <row r="89" spans="7:29">
      <c r="G89" t="s">
        <v>131</v>
      </c>
      <c r="H89" s="74">
        <v>315.22000000000003</v>
      </c>
      <c r="I89" s="47">
        <v>0</v>
      </c>
      <c r="J89" s="47">
        <v>0</v>
      </c>
      <c r="K89" s="47">
        <v>0</v>
      </c>
      <c r="L89" s="47">
        <v>3.06</v>
      </c>
      <c r="M89" s="75">
        <v>1.02</v>
      </c>
      <c r="N89" s="74">
        <v>0</v>
      </c>
      <c r="O89" s="47">
        <v>-158</v>
      </c>
      <c r="P89" s="47">
        <v>-182</v>
      </c>
      <c r="Q89" s="47">
        <v>-42</v>
      </c>
      <c r="R89" s="47">
        <v>0</v>
      </c>
      <c r="S89" s="75">
        <v>0</v>
      </c>
      <c r="U89" s="74">
        <v>-382.5</v>
      </c>
      <c r="V89" s="75">
        <v>319.3</v>
      </c>
      <c r="W89">
        <v>315.22000000000003</v>
      </c>
      <c r="X89">
        <v>-158</v>
      </c>
      <c r="Y89">
        <v>-0.5</v>
      </c>
      <c r="Z89">
        <v>3.06</v>
      </c>
      <c r="AA89">
        <v>-42</v>
      </c>
      <c r="AB89">
        <v>1.02</v>
      </c>
      <c r="AC89">
        <v>-182</v>
      </c>
    </row>
    <row r="90" spans="7:29">
      <c r="G90" t="s">
        <v>132</v>
      </c>
      <c r="H90" s="74">
        <v>345.34</v>
      </c>
      <c r="I90" s="47">
        <v>0</v>
      </c>
      <c r="J90" s="47">
        <v>0</v>
      </c>
      <c r="K90" s="47">
        <v>0</v>
      </c>
      <c r="L90" s="47">
        <v>3.07</v>
      </c>
      <c r="M90" s="75">
        <v>0.88</v>
      </c>
      <c r="N90" s="74">
        <v>0</v>
      </c>
      <c r="O90" s="47">
        <v>-150</v>
      </c>
      <c r="P90" s="47">
        <v>-156</v>
      </c>
      <c r="Q90" s="47">
        <v>-44</v>
      </c>
      <c r="R90" s="47">
        <v>0</v>
      </c>
      <c r="S90" s="75">
        <v>0</v>
      </c>
      <c r="U90" s="74">
        <v>-350.5</v>
      </c>
      <c r="V90" s="75">
        <v>349.29</v>
      </c>
      <c r="W90">
        <v>345.34</v>
      </c>
      <c r="X90">
        <v>-150</v>
      </c>
      <c r="Y90">
        <v>-0.5</v>
      </c>
      <c r="Z90">
        <v>3.07</v>
      </c>
      <c r="AA90">
        <v>-44</v>
      </c>
      <c r="AB90">
        <v>0.88</v>
      </c>
      <c r="AC90">
        <v>-156</v>
      </c>
    </row>
    <row r="91" spans="7:29">
      <c r="G91" t="s">
        <v>133</v>
      </c>
      <c r="H91" s="74">
        <v>285.10000000000002</v>
      </c>
      <c r="I91" s="47">
        <v>0</v>
      </c>
      <c r="J91" s="47">
        <v>0</v>
      </c>
      <c r="K91" s="47">
        <v>0</v>
      </c>
      <c r="L91" s="47">
        <v>4.4800000000000004</v>
      </c>
      <c r="M91" s="75">
        <v>1.55</v>
      </c>
      <c r="N91" s="74">
        <v>0</v>
      </c>
      <c r="O91" s="47">
        <v>-153</v>
      </c>
      <c r="P91" s="47">
        <v>-147</v>
      </c>
      <c r="Q91" s="47">
        <v>-43</v>
      </c>
      <c r="R91" s="47">
        <v>0</v>
      </c>
      <c r="S91" s="75">
        <v>0</v>
      </c>
      <c r="U91" s="74">
        <v>-343.5</v>
      </c>
      <c r="V91" s="75">
        <v>291.13</v>
      </c>
      <c r="W91">
        <v>285.10000000000002</v>
      </c>
      <c r="X91">
        <v>-153</v>
      </c>
      <c r="Y91">
        <v>-0.5</v>
      </c>
      <c r="Z91">
        <v>4.4800000000000004</v>
      </c>
      <c r="AA91">
        <v>-43</v>
      </c>
      <c r="AB91">
        <v>1.55</v>
      </c>
      <c r="AC91">
        <v>-147</v>
      </c>
    </row>
    <row r="92" spans="7:29">
      <c r="G92" t="s">
        <v>134</v>
      </c>
      <c r="H92" s="74">
        <v>285.45999999999998</v>
      </c>
      <c r="I92" s="47">
        <v>0</v>
      </c>
      <c r="J92" s="47">
        <v>0</v>
      </c>
      <c r="K92" s="47">
        <v>0</v>
      </c>
      <c r="L92" s="47">
        <v>4.7</v>
      </c>
      <c r="M92" s="75">
        <v>0.63</v>
      </c>
      <c r="N92" s="74">
        <v>0</v>
      </c>
      <c r="O92" s="47">
        <v>-141</v>
      </c>
      <c r="P92" s="47">
        <v>-125</v>
      </c>
      <c r="Q92" s="47">
        <v>-43</v>
      </c>
      <c r="R92" s="47">
        <v>0</v>
      </c>
      <c r="S92" s="75">
        <v>0</v>
      </c>
      <c r="U92" s="74">
        <v>-309.5</v>
      </c>
      <c r="V92" s="75">
        <v>290.79000000000002</v>
      </c>
      <c r="W92">
        <v>285.45999999999998</v>
      </c>
      <c r="X92">
        <v>-141</v>
      </c>
      <c r="Y92">
        <v>-0.5</v>
      </c>
      <c r="Z92">
        <v>4.7</v>
      </c>
      <c r="AA92">
        <v>-43</v>
      </c>
      <c r="AB92">
        <v>0.63</v>
      </c>
      <c r="AC92">
        <v>-125</v>
      </c>
    </row>
    <row r="93" spans="7:29">
      <c r="G93" t="s">
        <v>135</v>
      </c>
      <c r="H93" s="74">
        <v>264.39</v>
      </c>
      <c r="I93" s="47">
        <v>0</v>
      </c>
      <c r="J93" s="47">
        <v>0</v>
      </c>
      <c r="K93" s="47">
        <v>0</v>
      </c>
      <c r="L93" s="47">
        <v>5.94</v>
      </c>
      <c r="M93" s="75">
        <v>0</v>
      </c>
      <c r="N93" s="74">
        <v>0</v>
      </c>
      <c r="O93" s="47">
        <v>-154</v>
      </c>
      <c r="P93" s="47">
        <v>-138</v>
      </c>
      <c r="Q93" s="47">
        <v>-44</v>
      </c>
      <c r="R93" s="47">
        <v>0</v>
      </c>
      <c r="S93" s="75">
        <v>0</v>
      </c>
      <c r="U93" s="74">
        <v>-336.5</v>
      </c>
      <c r="V93" s="75">
        <v>270.33</v>
      </c>
      <c r="W93">
        <v>264.39</v>
      </c>
      <c r="X93">
        <v>-154</v>
      </c>
      <c r="Y93">
        <v>-0.5</v>
      </c>
      <c r="Z93">
        <v>5.94</v>
      </c>
      <c r="AA93">
        <v>-44</v>
      </c>
      <c r="AB93">
        <v>0</v>
      </c>
      <c r="AC93">
        <v>-138</v>
      </c>
    </row>
    <row r="94" spans="7:29">
      <c r="G94" t="s">
        <v>136</v>
      </c>
      <c r="H94" s="74">
        <v>265.58</v>
      </c>
      <c r="I94" s="47">
        <v>0</v>
      </c>
      <c r="J94" s="47">
        <v>0</v>
      </c>
      <c r="K94" s="47">
        <v>0</v>
      </c>
      <c r="L94" s="47">
        <v>5.54</v>
      </c>
      <c r="M94" s="75">
        <v>1.27</v>
      </c>
      <c r="N94" s="74">
        <v>0</v>
      </c>
      <c r="O94" s="47">
        <v>-144</v>
      </c>
      <c r="P94" s="47">
        <v>-113</v>
      </c>
      <c r="Q94" s="47">
        <v>-38</v>
      </c>
      <c r="R94" s="47">
        <v>0</v>
      </c>
      <c r="S94" s="75">
        <v>0</v>
      </c>
      <c r="U94" s="74">
        <v>-295.5</v>
      </c>
      <c r="V94" s="75">
        <v>272.39</v>
      </c>
      <c r="W94">
        <v>265.58</v>
      </c>
      <c r="X94">
        <v>-144</v>
      </c>
      <c r="Y94">
        <v>-0.5</v>
      </c>
      <c r="Z94">
        <v>5.54</v>
      </c>
      <c r="AA94">
        <v>-38</v>
      </c>
      <c r="AB94">
        <v>1.27</v>
      </c>
      <c r="AC94">
        <v>-113</v>
      </c>
    </row>
    <row r="95" spans="7:29">
      <c r="G95" t="s">
        <v>137</v>
      </c>
      <c r="H95" s="74">
        <v>311.14</v>
      </c>
      <c r="I95" s="47">
        <v>0</v>
      </c>
      <c r="J95" s="47">
        <v>0</v>
      </c>
      <c r="K95" s="47">
        <v>0</v>
      </c>
      <c r="L95" s="47">
        <v>6.65</v>
      </c>
      <c r="M95" s="75">
        <v>3.21</v>
      </c>
      <c r="N95" s="74">
        <v>0</v>
      </c>
      <c r="O95" s="47">
        <v>-160</v>
      </c>
      <c r="P95" s="47">
        <v>-107</v>
      </c>
      <c r="Q95" s="47">
        <v>-38</v>
      </c>
      <c r="R95" s="47">
        <v>0</v>
      </c>
      <c r="S95" s="75">
        <v>0</v>
      </c>
      <c r="U95" s="74">
        <v>-305.5</v>
      </c>
      <c r="V95" s="75">
        <v>321</v>
      </c>
      <c r="W95">
        <v>311.14</v>
      </c>
      <c r="X95">
        <v>-160</v>
      </c>
      <c r="Y95">
        <v>-0.5</v>
      </c>
      <c r="Z95">
        <v>6.65</v>
      </c>
      <c r="AA95">
        <v>-38</v>
      </c>
      <c r="AB95">
        <v>3.21</v>
      </c>
      <c r="AC95">
        <v>-107</v>
      </c>
    </row>
    <row r="96" spans="7:29">
      <c r="G96" t="s">
        <v>138</v>
      </c>
      <c r="H96" s="74">
        <v>272.38</v>
      </c>
      <c r="I96" s="47">
        <v>0</v>
      </c>
      <c r="J96" s="47">
        <v>0</v>
      </c>
      <c r="K96" s="47">
        <v>0</v>
      </c>
      <c r="L96" s="47">
        <v>6.65</v>
      </c>
      <c r="M96" s="75">
        <v>0.95</v>
      </c>
      <c r="N96" s="74">
        <v>0</v>
      </c>
      <c r="O96" s="47">
        <v>-157</v>
      </c>
      <c r="P96" s="47">
        <v>-116</v>
      </c>
      <c r="Q96" s="47">
        <v>-37</v>
      </c>
      <c r="R96" s="47">
        <v>0</v>
      </c>
      <c r="S96" s="75">
        <v>0</v>
      </c>
      <c r="U96" s="74">
        <v>-310.5</v>
      </c>
      <c r="V96" s="75">
        <v>279.98</v>
      </c>
      <c r="W96">
        <v>272.38</v>
      </c>
      <c r="X96">
        <v>-157</v>
      </c>
      <c r="Y96">
        <v>-0.5</v>
      </c>
      <c r="Z96">
        <v>6.65</v>
      </c>
      <c r="AA96">
        <v>-37</v>
      </c>
      <c r="AB96">
        <v>0.95</v>
      </c>
      <c r="AC96">
        <v>-116</v>
      </c>
    </row>
    <row r="97" spans="1:83">
      <c r="G97" t="s">
        <v>139</v>
      </c>
      <c r="H97" s="74">
        <v>211.49</v>
      </c>
      <c r="I97" s="47">
        <v>0</v>
      </c>
      <c r="J97" s="47">
        <v>0</v>
      </c>
      <c r="K97" s="47">
        <v>0</v>
      </c>
      <c r="L97" s="47">
        <v>7.63</v>
      </c>
      <c r="M97" s="75">
        <v>0.87</v>
      </c>
      <c r="N97" s="74">
        <v>0</v>
      </c>
      <c r="O97" s="47">
        <v>-170</v>
      </c>
      <c r="P97" s="47">
        <v>-161</v>
      </c>
      <c r="Q97" s="47">
        <v>-38</v>
      </c>
      <c r="R97" s="47">
        <v>0</v>
      </c>
      <c r="S97" s="75">
        <v>0</v>
      </c>
      <c r="U97" s="74">
        <v>-369.5</v>
      </c>
      <c r="V97" s="75">
        <v>219.99</v>
      </c>
      <c r="W97">
        <v>211.49</v>
      </c>
      <c r="X97">
        <v>-170</v>
      </c>
      <c r="Y97">
        <v>-0.5</v>
      </c>
      <c r="Z97">
        <v>7.63</v>
      </c>
      <c r="AA97">
        <v>-38</v>
      </c>
      <c r="AB97">
        <v>0.87</v>
      </c>
      <c r="AC97">
        <v>-161</v>
      </c>
    </row>
    <row r="98" spans="1:83">
      <c r="G98" t="s">
        <v>140</v>
      </c>
      <c r="H98" s="74">
        <v>193.14</v>
      </c>
      <c r="I98" s="47">
        <v>0</v>
      </c>
      <c r="J98" s="47">
        <v>0</v>
      </c>
      <c r="K98" s="47">
        <v>0</v>
      </c>
      <c r="L98" s="47">
        <v>7.44</v>
      </c>
      <c r="M98" s="75">
        <v>0</v>
      </c>
      <c r="N98" s="74">
        <v>0</v>
      </c>
      <c r="O98" s="47">
        <v>-177</v>
      </c>
      <c r="P98" s="47">
        <v>-172</v>
      </c>
      <c r="Q98" s="47">
        <v>-37</v>
      </c>
      <c r="R98" s="47">
        <v>0</v>
      </c>
      <c r="S98" s="75">
        <v>0</v>
      </c>
      <c r="U98" s="74">
        <v>-386.5</v>
      </c>
      <c r="V98" s="75">
        <v>200.58</v>
      </c>
      <c r="W98">
        <v>193.14</v>
      </c>
      <c r="X98">
        <v>-177</v>
      </c>
      <c r="Y98">
        <v>-0.5</v>
      </c>
      <c r="Z98">
        <v>7.44</v>
      </c>
      <c r="AA98">
        <v>-37</v>
      </c>
      <c r="AB98">
        <v>0</v>
      </c>
      <c r="AC98">
        <v>-172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1.7156550000000002</v>
      </c>
      <c r="I99" s="70">
        <f t="shared" ref="I99:BQ99" si="1">SUM(I3:I98)/4000</f>
        <v>2.29375E-2</v>
      </c>
      <c r="J99" s="70">
        <f t="shared" si="1"/>
        <v>0.27377249999999997</v>
      </c>
      <c r="K99" s="70">
        <f t="shared" si="1"/>
        <v>0</v>
      </c>
      <c r="L99" s="70">
        <f t="shared" si="1"/>
        <v>0.18412250000000002</v>
      </c>
      <c r="M99" s="70">
        <f t="shared" si="1"/>
        <v>6.9550000000000002E-3</v>
      </c>
      <c r="N99" s="69">
        <f t="shared" si="1"/>
        <v>-1.08125</v>
      </c>
      <c r="O99" s="70">
        <f t="shared" si="1"/>
        <v>-2.3467500000000001</v>
      </c>
      <c r="P99" s="70">
        <f t="shared" si="1"/>
        <v>-1.8454999999999999</v>
      </c>
      <c r="Q99" s="70">
        <f t="shared" si="1"/>
        <v>-1.1733800000000001</v>
      </c>
      <c r="R99" s="70">
        <f t="shared" si="1"/>
        <v>0</v>
      </c>
      <c r="S99" s="71">
        <f t="shared" si="1"/>
        <v>0</v>
      </c>
      <c r="U99" s="69">
        <f t="shared" si="1"/>
        <v>-6.5066274999999996</v>
      </c>
      <c r="V99" s="71">
        <f t="shared" si="1"/>
        <v>2.2034425</v>
      </c>
      <c r="W99">
        <f t="shared" si="1"/>
        <v>0.63440500000000011</v>
      </c>
      <c r="X99">
        <f t="shared" si="1"/>
        <v>-2.3238124999999998</v>
      </c>
      <c r="Y99">
        <f t="shared" si="1"/>
        <v>-5.9747500000000002E-2</v>
      </c>
      <c r="Z99">
        <f t="shared" si="1"/>
        <v>0.18412250000000002</v>
      </c>
      <c r="AA99">
        <f t="shared" si="1"/>
        <v>-1.1733800000000001</v>
      </c>
      <c r="AB99">
        <f t="shared" si="1"/>
        <v>6.9550000000000002E-3</v>
      </c>
      <c r="AC99">
        <f t="shared" si="1"/>
        <v>-1.5717275000000002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45524</v>
      </c>
      <c r="U2" s="74" t="s">
        <v>225</v>
      </c>
      <c r="V2" s="75" t="s">
        <v>224</v>
      </c>
      <c r="W2" s="29" t="s">
        <v>256</v>
      </c>
      <c r="X2" t="s">
        <v>536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536</v>
      </c>
      <c r="U3" s="74">
        <v>-8</v>
      </c>
      <c r="V3" s="75">
        <v>0</v>
      </c>
      <c r="W3">
        <v>0</v>
      </c>
      <c r="X3">
        <v>-8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536</v>
      </c>
      <c r="U4" s="74">
        <v>-8</v>
      </c>
      <c r="V4" s="75">
        <v>0</v>
      </c>
      <c r="W4">
        <v>0</v>
      </c>
      <c r="X4">
        <v>-8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536</v>
      </c>
      <c r="U5" s="74">
        <v>-8</v>
      </c>
      <c r="V5" s="75">
        <v>0</v>
      </c>
      <c r="W5">
        <v>0</v>
      </c>
      <c r="X5">
        <v>-8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-8</v>
      </c>
      <c r="V6" s="75">
        <v>0</v>
      </c>
      <c r="W6">
        <v>0</v>
      </c>
      <c r="X6">
        <v>-8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-8</v>
      </c>
      <c r="V7" s="75">
        <v>0</v>
      </c>
      <c r="W7">
        <v>0</v>
      </c>
      <c r="X7">
        <v>-8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-8</v>
      </c>
      <c r="V8" s="75">
        <v>0</v>
      </c>
      <c r="W8">
        <v>0</v>
      </c>
      <c r="X8">
        <v>-8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-8</v>
      </c>
      <c r="V9" s="75">
        <v>0</v>
      </c>
      <c r="W9">
        <v>0</v>
      </c>
      <c r="X9">
        <v>-8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-8</v>
      </c>
      <c r="V10" s="75">
        <v>0</v>
      </c>
      <c r="W10">
        <v>0</v>
      </c>
      <c r="X10">
        <v>-8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-8</v>
      </c>
      <c r="V11" s="75">
        <v>0</v>
      </c>
      <c r="W11">
        <v>0</v>
      </c>
      <c r="X11">
        <v>-8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-8</v>
      </c>
      <c r="V12" s="75">
        <v>0</v>
      </c>
      <c r="W12">
        <v>0</v>
      </c>
      <c r="X12">
        <v>-8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-8</v>
      </c>
      <c r="V13" s="75">
        <v>0</v>
      </c>
      <c r="W13">
        <v>0</v>
      </c>
      <c r="X13">
        <v>-8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-8</v>
      </c>
      <c r="V14" s="75">
        <v>0</v>
      </c>
      <c r="W14">
        <v>0</v>
      </c>
      <c r="X14">
        <v>-8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-8</v>
      </c>
      <c r="V15" s="75">
        <v>0</v>
      </c>
      <c r="W15">
        <v>0</v>
      </c>
      <c r="X15">
        <v>-8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-8</v>
      </c>
      <c r="V16" s="75">
        <v>0</v>
      </c>
      <c r="W16">
        <v>0</v>
      </c>
      <c r="X16">
        <v>-8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-8</v>
      </c>
      <c r="V17" s="75">
        <v>0</v>
      </c>
      <c r="W17">
        <v>0</v>
      </c>
      <c r="X17">
        <v>-8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-8</v>
      </c>
      <c r="V18" s="75">
        <v>0</v>
      </c>
      <c r="W18">
        <v>0</v>
      </c>
      <c r="X18">
        <v>-8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-8</v>
      </c>
      <c r="V19" s="75">
        <v>0</v>
      </c>
      <c r="W19">
        <v>0</v>
      </c>
      <c r="X19">
        <v>-8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-8</v>
      </c>
      <c r="V20" s="75">
        <v>0</v>
      </c>
      <c r="W20">
        <v>0</v>
      </c>
      <c r="X20">
        <v>-8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-8</v>
      </c>
      <c r="V21" s="75">
        <v>0</v>
      </c>
      <c r="W21">
        <v>0</v>
      </c>
      <c r="X21">
        <v>-8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-8</v>
      </c>
      <c r="V22" s="75">
        <v>0</v>
      </c>
      <c r="W22">
        <v>0</v>
      </c>
      <c r="X22">
        <v>-8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-8</v>
      </c>
      <c r="V23" s="75">
        <v>0</v>
      </c>
      <c r="W23">
        <v>0</v>
      </c>
      <c r="X23">
        <v>-8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-8</v>
      </c>
      <c r="V24" s="75">
        <v>0</v>
      </c>
      <c r="W24">
        <v>0</v>
      </c>
      <c r="X24">
        <v>-8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-8</v>
      </c>
      <c r="V25" s="75">
        <v>0</v>
      </c>
      <c r="W25">
        <v>0</v>
      </c>
      <c r="X25">
        <v>-8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-8</v>
      </c>
      <c r="V26" s="75">
        <v>0</v>
      </c>
      <c r="W26">
        <v>0</v>
      </c>
      <c r="X26">
        <v>-8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-8</v>
      </c>
      <c r="V27" s="75">
        <v>0</v>
      </c>
      <c r="W27">
        <v>0</v>
      </c>
      <c r="X27">
        <v>-8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-8</v>
      </c>
      <c r="V28" s="75">
        <v>0</v>
      </c>
      <c r="W28">
        <v>0</v>
      </c>
      <c r="X28">
        <v>-8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-8</v>
      </c>
      <c r="V29" s="75">
        <v>0</v>
      </c>
      <c r="W29">
        <v>0</v>
      </c>
      <c r="X29">
        <v>-8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-8</v>
      </c>
      <c r="V30" s="75">
        <v>0</v>
      </c>
      <c r="W30">
        <v>0</v>
      </c>
      <c r="X30">
        <v>-8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-8</v>
      </c>
      <c r="V31" s="75">
        <v>0</v>
      </c>
      <c r="W31">
        <v>0</v>
      </c>
      <c r="X31">
        <v>-8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-8</v>
      </c>
      <c r="V32" s="75">
        <v>0</v>
      </c>
      <c r="W32">
        <v>0</v>
      </c>
      <c r="X32">
        <v>-8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0.77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-8</v>
      </c>
      <c r="V33" s="75">
        <v>0.77</v>
      </c>
      <c r="W33">
        <v>0</v>
      </c>
      <c r="X33">
        <v>-8</v>
      </c>
      <c r="Y33">
        <v>0.77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0.48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-8</v>
      </c>
      <c r="V34" s="75">
        <v>0.48</v>
      </c>
      <c r="W34">
        <v>0</v>
      </c>
      <c r="X34">
        <v>-8</v>
      </c>
      <c r="Y34">
        <v>0.48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3.19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3.19</v>
      </c>
      <c r="W35">
        <v>0</v>
      </c>
      <c r="X35">
        <v>0</v>
      </c>
      <c r="Y35">
        <v>3.19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2.12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2.12</v>
      </c>
      <c r="W36">
        <v>0</v>
      </c>
      <c r="X36">
        <v>0</v>
      </c>
      <c r="Y36">
        <v>2.12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4.0599999999999996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4.0599999999999996</v>
      </c>
      <c r="W37">
        <v>0</v>
      </c>
      <c r="X37">
        <v>0</v>
      </c>
      <c r="Y37">
        <v>4.0599999999999996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3.57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3.57</v>
      </c>
      <c r="W38">
        <v>0</v>
      </c>
      <c r="X38">
        <v>0</v>
      </c>
      <c r="Y38">
        <v>3.57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3.38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3.38</v>
      </c>
      <c r="W39">
        <v>0</v>
      </c>
      <c r="X39">
        <v>0</v>
      </c>
      <c r="Y39">
        <v>3.38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4.54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4.54</v>
      </c>
      <c r="W40">
        <v>0</v>
      </c>
      <c r="X40">
        <v>0</v>
      </c>
      <c r="Y40">
        <v>4.54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4.83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4.83</v>
      </c>
      <c r="W41">
        <v>0</v>
      </c>
      <c r="X41">
        <v>0</v>
      </c>
      <c r="Y41">
        <v>4.83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4.4400000000000004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4.4400000000000004</v>
      </c>
      <c r="W42">
        <v>0</v>
      </c>
      <c r="X42">
        <v>0</v>
      </c>
      <c r="Y42">
        <v>4.4400000000000004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2.61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2.61</v>
      </c>
      <c r="W43">
        <v>0</v>
      </c>
      <c r="X43">
        <v>0</v>
      </c>
      <c r="Y43">
        <v>2.61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4.4400000000000004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4.4400000000000004</v>
      </c>
      <c r="W44">
        <v>0</v>
      </c>
      <c r="X44">
        <v>0</v>
      </c>
      <c r="Y44">
        <v>4.4400000000000004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1.74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1.74</v>
      </c>
      <c r="W45">
        <v>0</v>
      </c>
      <c r="X45">
        <v>0</v>
      </c>
      <c r="Y45">
        <v>1.74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1.06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1.06</v>
      </c>
      <c r="W46">
        <v>0</v>
      </c>
      <c r="X46">
        <v>0</v>
      </c>
      <c r="Y46">
        <v>1.06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2.61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2.61</v>
      </c>
      <c r="W47">
        <v>0</v>
      </c>
      <c r="X47">
        <v>0</v>
      </c>
      <c r="Y47">
        <v>2.61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2.5099999999999998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2.5099999999999998</v>
      </c>
      <c r="W48">
        <v>0</v>
      </c>
      <c r="X48">
        <v>0</v>
      </c>
      <c r="Y48">
        <v>2.5099999999999998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0.1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0.1</v>
      </c>
      <c r="W49">
        <v>0</v>
      </c>
      <c r="X49">
        <v>0</v>
      </c>
      <c r="Y49">
        <v>0.1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2.7</v>
      </c>
      <c r="W50">
        <v>0</v>
      </c>
      <c r="X50">
        <v>0</v>
      </c>
      <c r="Y50">
        <v>2.7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6.86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6.86</v>
      </c>
      <c r="W51">
        <v>0</v>
      </c>
      <c r="X51">
        <v>0</v>
      </c>
      <c r="Y51">
        <v>6.86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4.54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4.54</v>
      </c>
      <c r="W52">
        <v>0</v>
      </c>
      <c r="X52">
        <v>0</v>
      </c>
      <c r="Y52">
        <v>4.54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1.55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1.55</v>
      </c>
      <c r="W53">
        <v>0</v>
      </c>
      <c r="X53">
        <v>0</v>
      </c>
      <c r="Y53">
        <v>1.55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3.96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3.96</v>
      </c>
      <c r="W54">
        <v>0</v>
      </c>
      <c r="X54">
        <v>0</v>
      </c>
      <c r="Y54">
        <v>3.96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4.6399999999999997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4.6399999999999997</v>
      </c>
      <c r="W55">
        <v>0</v>
      </c>
      <c r="X55">
        <v>0</v>
      </c>
      <c r="Y55">
        <v>4.6399999999999997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4.7300000000000004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4.7300000000000004</v>
      </c>
      <c r="W56">
        <v>0</v>
      </c>
      <c r="X56">
        <v>0</v>
      </c>
      <c r="Y56">
        <v>4.7300000000000004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5.5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5.5</v>
      </c>
      <c r="W57">
        <v>0</v>
      </c>
      <c r="X57">
        <v>0</v>
      </c>
      <c r="Y57">
        <v>5.5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5.6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5.6</v>
      </c>
      <c r="W58">
        <v>0</v>
      </c>
      <c r="X58">
        <v>0</v>
      </c>
      <c r="Y58">
        <v>5.6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6.76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6.76</v>
      </c>
      <c r="W59">
        <v>0</v>
      </c>
      <c r="X59">
        <v>0</v>
      </c>
      <c r="Y59">
        <v>6.76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5.7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5.7</v>
      </c>
      <c r="W60">
        <v>0</v>
      </c>
      <c r="X60">
        <v>0</v>
      </c>
      <c r="Y60">
        <v>5.7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7.24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7.24</v>
      </c>
      <c r="W61">
        <v>0</v>
      </c>
      <c r="X61">
        <v>0</v>
      </c>
      <c r="Y61">
        <v>7.24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6.47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6.47</v>
      </c>
      <c r="W62">
        <v>0</v>
      </c>
      <c r="X62">
        <v>0</v>
      </c>
      <c r="Y62">
        <v>6.47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2.12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2.12</v>
      </c>
      <c r="W63">
        <v>0</v>
      </c>
      <c r="X63">
        <v>0</v>
      </c>
      <c r="Y63">
        <v>2.12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4.3499999999999996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4.3499999999999996</v>
      </c>
      <c r="W64">
        <v>0</v>
      </c>
      <c r="X64">
        <v>0</v>
      </c>
      <c r="Y64">
        <v>4.3499999999999996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4.25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4.25</v>
      </c>
      <c r="W65">
        <v>0</v>
      </c>
      <c r="X65">
        <v>0</v>
      </c>
      <c r="Y65">
        <v>4.25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3.19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3.19</v>
      </c>
      <c r="W66">
        <v>0</v>
      </c>
      <c r="X66">
        <v>0</v>
      </c>
      <c r="Y66">
        <v>3.19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4.6399999999999997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4.6399999999999997</v>
      </c>
      <c r="W67">
        <v>0</v>
      </c>
      <c r="X67">
        <v>0</v>
      </c>
      <c r="Y67">
        <v>4.6399999999999997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2.8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2.8</v>
      </c>
      <c r="W68">
        <v>0</v>
      </c>
      <c r="X68">
        <v>0</v>
      </c>
      <c r="Y68">
        <v>2.8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2.41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-8</v>
      </c>
      <c r="V69" s="75">
        <v>2.41</v>
      </c>
      <c r="W69">
        <v>0</v>
      </c>
      <c r="X69">
        <v>-8</v>
      </c>
      <c r="Y69">
        <v>2.41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2.8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-8</v>
      </c>
      <c r="V70" s="75">
        <v>2.8</v>
      </c>
      <c r="W70">
        <v>0</v>
      </c>
      <c r="X70">
        <v>-8</v>
      </c>
      <c r="Y70">
        <v>2.8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6.76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-8</v>
      </c>
      <c r="V71" s="75">
        <v>6.76</v>
      </c>
      <c r="W71">
        <v>0</v>
      </c>
      <c r="X71">
        <v>-8</v>
      </c>
      <c r="Y71">
        <v>6.76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7.82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-8</v>
      </c>
      <c r="V72" s="75">
        <v>7.82</v>
      </c>
      <c r="W72">
        <v>0</v>
      </c>
      <c r="X72">
        <v>-8</v>
      </c>
      <c r="Y72">
        <v>7.82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6.86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-8</v>
      </c>
      <c r="V73" s="75">
        <v>6.86</v>
      </c>
      <c r="W73">
        <v>0</v>
      </c>
      <c r="X73">
        <v>-8</v>
      </c>
      <c r="Y73">
        <v>6.86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5.21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-8</v>
      </c>
      <c r="V74" s="75">
        <v>5.21</v>
      </c>
      <c r="W74">
        <v>0</v>
      </c>
      <c r="X74">
        <v>-8</v>
      </c>
      <c r="Y74">
        <v>5.21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7.34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-8</v>
      </c>
      <c r="V75" s="75">
        <v>7.34</v>
      </c>
      <c r="W75">
        <v>0</v>
      </c>
      <c r="X75">
        <v>-8</v>
      </c>
      <c r="Y75">
        <v>7.34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3.44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-8</v>
      </c>
      <c r="V76" s="75">
        <v>3.44</v>
      </c>
      <c r="W76">
        <v>0</v>
      </c>
      <c r="X76">
        <v>-8</v>
      </c>
      <c r="Y76">
        <v>3.44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1.8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-8</v>
      </c>
      <c r="V77" s="75">
        <v>1.8</v>
      </c>
      <c r="W77">
        <v>0</v>
      </c>
      <c r="X77">
        <v>-8</v>
      </c>
      <c r="Y77">
        <v>1.8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-8</v>
      </c>
      <c r="V78" s="75">
        <v>0</v>
      </c>
      <c r="W78">
        <v>0</v>
      </c>
      <c r="X78">
        <v>-8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3.08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-8</v>
      </c>
      <c r="V79" s="75">
        <v>3.08</v>
      </c>
      <c r="W79">
        <v>0</v>
      </c>
      <c r="X79">
        <v>-8</v>
      </c>
      <c r="Y79">
        <v>3.08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2.4300000000000002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-8</v>
      </c>
      <c r="V80" s="75">
        <v>2.4300000000000002</v>
      </c>
      <c r="W80">
        <v>0</v>
      </c>
      <c r="X80">
        <v>-8</v>
      </c>
      <c r="Y80">
        <v>2.4300000000000002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3.2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-8</v>
      </c>
      <c r="V81" s="75">
        <v>3.2</v>
      </c>
      <c r="W81">
        <v>0</v>
      </c>
      <c r="X81">
        <v>-8</v>
      </c>
      <c r="Y81">
        <v>3.2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2.2799999999999998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-8</v>
      </c>
      <c r="V82" s="75">
        <v>2.2799999999999998</v>
      </c>
      <c r="W82">
        <v>0</v>
      </c>
      <c r="X82">
        <v>-8</v>
      </c>
      <c r="Y82">
        <v>2.2799999999999998</v>
      </c>
    </row>
    <row r="83" spans="7:25">
      <c r="G83" t="s">
        <v>125</v>
      </c>
      <c r="H83" s="74">
        <v>27.9</v>
      </c>
      <c r="I83" s="47">
        <v>0</v>
      </c>
      <c r="J83" s="47">
        <v>0</v>
      </c>
      <c r="K83" s="47">
        <v>0</v>
      </c>
      <c r="L83" s="47">
        <v>0</v>
      </c>
      <c r="M83" s="75">
        <v>2.39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-8</v>
      </c>
      <c r="V83" s="75">
        <v>30.29</v>
      </c>
      <c r="W83">
        <v>27.9</v>
      </c>
      <c r="X83">
        <v>-8</v>
      </c>
      <c r="Y83">
        <v>2.39</v>
      </c>
    </row>
    <row r="84" spans="7:25">
      <c r="G84" t="s">
        <v>126</v>
      </c>
      <c r="H84" s="74">
        <v>44.96</v>
      </c>
      <c r="I84" s="47">
        <v>0</v>
      </c>
      <c r="J84" s="47">
        <v>0</v>
      </c>
      <c r="K84" s="47">
        <v>0</v>
      </c>
      <c r="L84" s="47">
        <v>0</v>
      </c>
      <c r="M84" s="75">
        <v>2.56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-8</v>
      </c>
      <c r="V84" s="75">
        <v>47.52</v>
      </c>
      <c r="W84">
        <v>44.96</v>
      </c>
      <c r="X84">
        <v>-8</v>
      </c>
      <c r="Y84">
        <v>2.56</v>
      </c>
    </row>
    <row r="85" spans="7:25">
      <c r="G85" t="s">
        <v>127</v>
      </c>
      <c r="H85" s="74">
        <v>60.81</v>
      </c>
      <c r="I85" s="47">
        <v>0</v>
      </c>
      <c r="J85" s="47">
        <v>0</v>
      </c>
      <c r="K85" s="47">
        <v>0</v>
      </c>
      <c r="L85" s="47">
        <v>0</v>
      </c>
      <c r="M85" s="75">
        <v>2.62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-8</v>
      </c>
      <c r="V85" s="75">
        <v>63.43</v>
      </c>
      <c r="W85">
        <v>60.81</v>
      </c>
      <c r="X85">
        <v>-8</v>
      </c>
      <c r="Y85">
        <v>2.62</v>
      </c>
    </row>
    <row r="86" spans="7:25">
      <c r="G86" t="s">
        <v>128</v>
      </c>
      <c r="H86" s="74">
        <v>85.4</v>
      </c>
      <c r="I86" s="47">
        <v>0</v>
      </c>
      <c r="J86" s="47">
        <v>0</v>
      </c>
      <c r="K86" s="47">
        <v>0</v>
      </c>
      <c r="L86" s="47">
        <v>0</v>
      </c>
      <c r="M86" s="75">
        <v>3.47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-8</v>
      </c>
      <c r="V86" s="75">
        <v>88.87</v>
      </c>
      <c r="W86">
        <v>85.4</v>
      </c>
      <c r="X86">
        <v>-8</v>
      </c>
      <c r="Y86">
        <v>3.47</v>
      </c>
    </row>
    <row r="87" spans="7:25">
      <c r="G87" t="s">
        <v>129</v>
      </c>
      <c r="H87" s="74">
        <v>104.98</v>
      </c>
      <c r="I87" s="47">
        <v>0</v>
      </c>
      <c r="J87" s="47">
        <v>0</v>
      </c>
      <c r="K87" s="47">
        <v>0</v>
      </c>
      <c r="L87" s="47">
        <v>0</v>
      </c>
      <c r="M87" s="75">
        <v>2.65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-8</v>
      </c>
      <c r="V87" s="75">
        <v>107.63</v>
      </c>
      <c r="W87">
        <v>104.98</v>
      </c>
      <c r="X87">
        <v>-8</v>
      </c>
      <c r="Y87">
        <v>2.65</v>
      </c>
    </row>
    <row r="88" spans="7:25">
      <c r="G88" t="s">
        <v>130</v>
      </c>
      <c r="H88" s="74">
        <v>120.45</v>
      </c>
      <c r="I88" s="47">
        <v>0</v>
      </c>
      <c r="J88" s="47">
        <v>0</v>
      </c>
      <c r="K88" s="47">
        <v>0</v>
      </c>
      <c r="L88" s="47">
        <v>0</v>
      </c>
      <c r="M88" s="75">
        <v>1.82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-8</v>
      </c>
      <c r="V88" s="75">
        <v>122.27</v>
      </c>
      <c r="W88">
        <v>120.45</v>
      </c>
      <c r="X88">
        <v>-8</v>
      </c>
      <c r="Y88">
        <v>1.82</v>
      </c>
    </row>
    <row r="89" spans="7:25">
      <c r="G89" t="s">
        <v>131</v>
      </c>
      <c r="H89" s="74">
        <v>143.61000000000001</v>
      </c>
      <c r="I89" s="47">
        <v>0</v>
      </c>
      <c r="J89" s="47">
        <v>0</v>
      </c>
      <c r="K89" s="47">
        <v>0</v>
      </c>
      <c r="L89" s="47">
        <v>0</v>
      </c>
      <c r="M89" s="75">
        <v>0.99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-8</v>
      </c>
      <c r="V89" s="75">
        <v>144.6</v>
      </c>
      <c r="W89">
        <v>143.61000000000001</v>
      </c>
      <c r="X89">
        <v>-8</v>
      </c>
      <c r="Y89">
        <v>0.99</v>
      </c>
    </row>
    <row r="90" spans="7:25">
      <c r="G90" t="s">
        <v>132</v>
      </c>
      <c r="H90" s="74">
        <v>145.96</v>
      </c>
      <c r="I90" s="47">
        <v>0</v>
      </c>
      <c r="J90" s="47">
        <v>0</v>
      </c>
      <c r="K90" s="47">
        <v>0</v>
      </c>
      <c r="L90" s="47">
        <v>0</v>
      </c>
      <c r="M90" s="75">
        <v>0.83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-8</v>
      </c>
      <c r="V90" s="75">
        <v>146.79</v>
      </c>
      <c r="W90">
        <v>145.96</v>
      </c>
      <c r="X90">
        <v>-8</v>
      </c>
      <c r="Y90">
        <v>0.83</v>
      </c>
    </row>
    <row r="91" spans="7:25">
      <c r="G91" t="s">
        <v>133</v>
      </c>
      <c r="H91" s="74">
        <v>105.23</v>
      </c>
      <c r="I91" s="47">
        <v>0</v>
      </c>
      <c r="J91" s="47">
        <v>0</v>
      </c>
      <c r="K91" s="47">
        <v>0</v>
      </c>
      <c r="L91" s="47">
        <v>0</v>
      </c>
      <c r="M91" s="75">
        <v>1.38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-8</v>
      </c>
      <c r="V91" s="75">
        <v>106.61</v>
      </c>
      <c r="W91">
        <v>105.23</v>
      </c>
      <c r="X91">
        <v>-8</v>
      </c>
      <c r="Y91">
        <v>1.38</v>
      </c>
    </row>
    <row r="92" spans="7:25">
      <c r="G92" t="s">
        <v>134</v>
      </c>
      <c r="H92" s="74">
        <v>114.19</v>
      </c>
      <c r="I92" s="47">
        <v>0</v>
      </c>
      <c r="J92" s="47">
        <v>0</v>
      </c>
      <c r="K92" s="47">
        <v>0</v>
      </c>
      <c r="L92" s="47">
        <v>0</v>
      </c>
      <c r="M92" s="75">
        <v>0.48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-8</v>
      </c>
      <c r="V92" s="75">
        <v>114.67</v>
      </c>
      <c r="W92">
        <v>114.19</v>
      </c>
      <c r="X92">
        <v>-8</v>
      </c>
      <c r="Y92">
        <v>0.48</v>
      </c>
    </row>
    <row r="93" spans="7:25">
      <c r="G93" t="s">
        <v>135</v>
      </c>
      <c r="H93" s="74">
        <v>110.38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-8</v>
      </c>
      <c r="V93" s="75">
        <v>110.38</v>
      </c>
      <c r="W93">
        <v>110.38</v>
      </c>
      <c r="X93">
        <v>-8</v>
      </c>
      <c r="Y93">
        <v>0</v>
      </c>
    </row>
    <row r="94" spans="7:25">
      <c r="G94" t="s">
        <v>136</v>
      </c>
      <c r="H94" s="74">
        <v>103.78</v>
      </c>
      <c r="I94" s="47">
        <v>0</v>
      </c>
      <c r="J94" s="47">
        <v>0</v>
      </c>
      <c r="K94" s="47">
        <v>0</v>
      </c>
      <c r="L94" s="47">
        <v>0</v>
      </c>
      <c r="M94" s="75">
        <v>0.77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-8</v>
      </c>
      <c r="V94" s="75">
        <v>104.55</v>
      </c>
      <c r="W94">
        <v>103.78</v>
      </c>
      <c r="X94">
        <v>-8</v>
      </c>
      <c r="Y94">
        <v>0.77</v>
      </c>
    </row>
    <row r="95" spans="7:25">
      <c r="G95" t="s">
        <v>137</v>
      </c>
      <c r="H95" s="74">
        <v>131.34</v>
      </c>
      <c r="I95" s="47">
        <v>0</v>
      </c>
      <c r="J95" s="47">
        <v>0</v>
      </c>
      <c r="K95" s="47">
        <v>0</v>
      </c>
      <c r="L95" s="47">
        <v>0</v>
      </c>
      <c r="M95" s="75">
        <v>1.1599999999999999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-8</v>
      </c>
      <c r="V95" s="75">
        <v>132.5</v>
      </c>
      <c r="W95">
        <v>131.34</v>
      </c>
      <c r="X95">
        <v>-8</v>
      </c>
      <c r="Y95">
        <v>1.1599999999999999</v>
      </c>
    </row>
    <row r="96" spans="7:25">
      <c r="G96" t="s">
        <v>138</v>
      </c>
      <c r="H96" s="74">
        <v>120.77</v>
      </c>
      <c r="I96" s="47">
        <v>0</v>
      </c>
      <c r="J96" s="47">
        <v>0</v>
      </c>
      <c r="K96" s="47">
        <v>0</v>
      </c>
      <c r="L96" s="47">
        <v>0</v>
      </c>
      <c r="M96" s="75">
        <v>0.42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-8</v>
      </c>
      <c r="V96" s="75">
        <v>121.19</v>
      </c>
      <c r="W96">
        <v>120.77</v>
      </c>
      <c r="X96">
        <v>-8</v>
      </c>
      <c r="Y96">
        <v>0.42</v>
      </c>
    </row>
    <row r="97" spans="1:83">
      <c r="G97" t="s">
        <v>139</v>
      </c>
      <c r="H97" s="74">
        <v>116.24</v>
      </c>
      <c r="I97" s="47">
        <v>0</v>
      </c>
      <c r="J97" s="47">
        <v>0</v>
      </c>
      <c r="K97" s="47">
        <v>0</v>
      </c>
      <c r="L97" s="47">
        <v>0</v>
      </c>
      <c r="M97" s="75">
        <v>0.4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-8</v>
      </c>
      <c r="V97" s="75">
        <v>116.64</v>
      </c>
      <c r="W97">
        <v>116.24</v>
      </c>
      <c r="X97">
        <v>-8</v>
      </c>
      <c r="Y97">
        <v>0.4</v>
      </c>
    </row>
    <row r="98" spans="1:83">
      <c r="G98" t="s">
        <v>140</v>
      </c>
      <c r="H98" s="74">
        <v>105.19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-8</v>
      </c>
      <c r="V98" s="75">
        <v>105.19</v>
      </c>
      <c r="W98">
        <v>105.19</v>
      </c>
      <c r="X98">
        <v>-8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0.41029749999999998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5.2855000000000013E-2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-0.124</v>
      </c>
      <c r="V99" s="71">
        <f t="shared" si="1"/>
        <v>0.46315250000000002</v>
      </c>
      <c r="W99">
        <f t="shared" si="1"/>
        <v>0.41029749999999998</v>
      </c>
      <c r="X99">
        <f t="shared" si="1"/>
        <v>-0.124</v>
      </c>
      <c r="Y99">
        <f t="shared" si="1"/>
        <v>5.2855000000000013E-2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45524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11.2644</v>
      </c>
      <c r="E3">
        <f>GT_NG!P3</f>
        <v>12.208033826638477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134.61000000000001</v>
      </c>
      <c r="J3">
        <f>Bawana_RLNG!P3</f>
        <v>186.768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1234.3489317462784</v>
      </c>
      <c r="P3" s="37">
        <v>118.42548321891684</v>
      </c>
      <c r="Q3" s="37">
        <v>38.26</v>
      </c>
      <c r="R3" s="39">
        <v>0</v>
      </c>
      <c r="S3" s="39">
        <v>0</v>
      </c>
      <c r="T3" s="38">
        <f>SUMPRODUCT(LTA!J3:AN3,LTA!J$101:AN$101,LTA!J$103:AN$103)</f>
        <v>30</v>
      </c>
      <c r="U3" s="38">
        <f>SUMPRODUCT(LTA!J3:AN3,LTA!J$102:AN$102,LTA!J$103:AN$103)</f>
        <v>73.87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78.22</v>
      </c>
      <c r="Z3" s="35">
        <f>IEX!N3</f>
        <v>0</v>
      </c>
      <c r="AA3" s="76">
        <f>STOA!H3</f>
        <v>506.95999999999992</v>
      </c>
      <c r="AB3" s="76">
        <f>-STOA!N3</f>
        <v>0</v>
      </c>
      <c r="AC3">
        <f>SUMIF(B3:AB3,"&gt;0")*$AC$2-SUMIF(B3:AB3,"&lt;0")*($AC$2/(1-$AC$2))+SUMIF(AI3:AR3,"&gt;0")*$AC$2-SUMIF(AI3:AR3,"&lt;0")*($AC$2/(1-$AC$2))</f>
        <v>20.731660729851402</v>
      </c>
      <c r="AD3">
        <f>SUM(B3:AB3,AI3:AV3)-AC3</f>
        <v>2447.3231880619824</v>
      </c>
      <c r="AE3">
        <f>'IDT-1'!B3</f>
        <v>0</v>
      </c>
      <c r="AF3" s="25"/>
      <c r="AG3">
        <f>SUM(AD3:AF3)</f>
        <v>2447.3231880619824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12.208033826638477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134.61000000000001</v>
      </c>
      <c r="J4">
        <f>Bawana_RLNG!P4</f>
        <v>186.768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1219.0842151693382</v>
      </c>
      <c r="P4" s="37">
        <v>118.42548321891684</v>
      </c>
      <c r="Q4" s="37">
        <v>38.26</v>
      </c>
      <c r="R4" s="39">
        <v>0</v>
      </c>
      <c r="S4" s="39">
        <v>0</v>
      </c>
      <c r="T4" s="38">
        <f>SUMPRODUCT(LTA!J4:AN4,LTA!J$101:AN$101,LTA!J$103:AN$103)</f>
        <v>30.33</v>
      </c>
      <c r="U4" s="38">
        <f>SUMPRODUCT(LTA!J4:AN4,LTA!J$102:AN$102,LTA!J$103:AN$103)</f>
        <v>71.5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61.8</v>
      </c>
      <c r="Z4" s="35">
        <f>IEX!N4</f>
        <v>0</v>
      </c>
      <c r="AA4" s="76">
        <f>STOA!H4</f>
        <v>506.95999999999992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20.770277104150889</v>
      </c>
      <c r="AD4">
        <f t="shared" ref="AD4:AD67" si="1">SUM(B4:AB4,AI4:AV4)-AC4</f>
        <v>2375.5598551107428</v>
      </c>
      <c r="AE4">
        <f>'IDT-1'!B4</f>
        <v>10.847</v>
      </c>
      <c r="AF4" s="25"/>
      <c r="AG4">
        <f t="shared" ref="AG4:AG67" si="2">SUM(AD4:AF4)</f>
        <v>2386.406855110743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-38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12.208033826638477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134.61000000000001</v>
      </c>
      <c r="J5">
        <f>Bawana_RLNG!P5</f>
        <v>186.768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1220.1608154418072</v>
      </c>
      <c r="P5" s="37">
        <v>119.49544241037377</v>
      </c>
      <c r="Q5" s="37">
        <v>38.595569329660236</v>
      </c>
      <c r="R5" s="39">
        <v>0</v>
      </c>
      <c r="S5" s="39">
        <v>0</v>
      </c>
      <c r="T5" s="38">
        <f>SUMPRODUCT(LTA!J5:AN5,LTA!J$101:AN$101,LTA!J$103:AN$103)</f>
        <v>30.67</v>
      </c>
      <c r="U5" s="38">
        <f>SUMPRODUCT(LTA!J5:AN5,LTA!J$102:AN$102,LTA!J$103:AN$103)</f>
        <v>69.58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10.62</v>
      </c>
      <c r="Z5" s="35">
        <f>IEX!N5</f>
        <v>0</v>
      </c>
      <c r="AA5" s="76">
        <f>STOA!H5</f>
        <v>506.95999999999992</v>
      </c>
      <c r="AB5" s="76">
        <f>-STOA!N5</f>
        <v>0</v>
      </c>
      <c r="AC5">
        <f t="shared" si="0"/>
        <v>20.788590992471224</v>
      </c>
      <c r="AD5">
        <f t="shared" si="1"/>
        <v>2454.0436700160085</v>
      </c>
      <c r="AE5">
        <f>'IDT-1'!B5</f>
        <v>21.693000000000001</v>
      </c>
      <c r="AF5" s="25"/>
      <c r="AG5">
        <f t="shared" si="2"/>
        <v>2475.7366700160087</v>
      </c>
      <c r="AI5" s="35">
        <f>PXIL!H5</f>
        <v>0</v>
      </c>
      <c r="AJ5" s="35">
        <f>PXIL!N5</f>
        <v>0</v>
      </c>
      <c r="AK5" s="35">
        <f>RTM_IEX!H5</f>
        <v>90.78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12.208033826638477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134.61000000000001</v>
      </c>
      <c r="J6">
        <f>Bawana_RLNG!P6</f>
        <v>186.768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1223.160470315047</v>
      </c>
      <c r="P6" s="37">
        <v>119.49544241037377</v>
      </c>
      <c r="Q6" s="37">
        <v>38.595569329660236</v>
      </c>
      <c r="R6" s="39">
        <v>0</v>
      </c>
      <c r="S6" s="39">
        <v>0</v>
      </c>
      <c r="T6" s="38">
        <f>SUMPRODUCT(LTA!J6:AN6,LTA!J$101:AN$101,LTA!J$103:AN$103)</f>
        <v>30.67</v>
      </c>
      <c r="U6" s="38">
        <f>SUMPRODUCT(LTA!J6:AN6,LTA!J$102:AN$102,LTA!J$103:AN$103)</f>
        <v>66.900000000000006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506.95999999999992</v>
      </c>
      <c r="AB6" s="76">
        <f>-STOA!N6</f>
        <v>0</v>
      </c>
      <c r="AC6">
        <f t="shared" si="0"/>
        <v>20.710216093406444</v>
      </c>
      <c r="AD6">
        <f t="shared" si="1"/>
        <v>2444.7916997883131</v>
      </c>
      <c r="AE6">
        <f>'IDT-1'!B6</f>
        <v>0</v>
      </c>
      <c r="AF6" s="25"/>
      <c r="AG6">
        <f t="shared" si="2"/>
        <v>2444.7916997883131</v>
      </c>
      <c r="AI6" s="35">
        <f>PXIL!H6</f>
        <v>0</v>
      </c>
      <c r="AJ6" s="35">
        <f>PXIL!N6</f>
        <v>0</v>
      </c>
      <c r="AK6" s="35">
        <f>RTM_IEX!H6</f>
        <v>91.75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12.208033826638477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134.61000000000001</v>
      </c>
      <c r="J7">
        <f>Bawana_RLNG!P7</f>
        <v>186.768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1219.5222789438683</v>
      </c>
      <c r="P7" s="37">
        <v>118.44</v>
      </c>
      <c r="Q7" s="37">
        <v>38.309999999999995</v>
      </c>
      <c r="R7" s="39">
        <v>0</v>
      </c>
      <c r="S7" s="39">
        <v>0</v>
      </c>
      <c r="T7" s="38">
        <f>SUMPRODUCT(LTA!J7:AN7,LTA!J$101:AN$101,LTA!J$103:AN$103)</f>
        <v>31</v>
      </c>
      <c r="U7" s="38">
        <f>SUMPRODUCT(LTA!J7:AN7,LTA!J$102:AN$102,LTA!J$103:AN$103)</f>
        <v>66.990000000000009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506.90999999999991</v>
      </c>
      <c r="AB7" s="76">
        <f>-STOA!N7</f>
        <v>0</v>
      </c>
      <c r="AC7">
        <f t="shared" si="0"/>
        <v>20.387578787272258</v>
      </c>
      <c r="AD7">
        <f t="shared" si="1"/>
        <v>2406.7051339832346</v>
      </c>
      <c r="AE7">
        <f>'IDT-1'!B7</f>
        <v>0</v>
      </c>
      <c r="AF7" s="25"/>
      <c r="AG7">
        <f t="shared" si="2"/>
        <v>2406.7051339832346</v>
      </c>
      <c r="AI7" s="35">
        <f>PXIL!H7</f>
        <v>0</v>
      </c>
      <c r="AJ7" s="35">
        <f>PXIL!N7</f>
        <v>0</v>
      </c>
      <c r="AK7" s="35">
        <f>RTM_IEX!H7</f>
        <v>57.95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12.208033826638477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134.61000000000001</v>
      </c>
      <c r="J8">
        <f>Bawana_RLNG!P8</f>
        <v>160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1219.5003189438683</v>
      </c>
      <c r="P8" s="37">
        <v>118.44</v>
      </c>
      <c r="Q8" s="37">
        <v>38.309999999999995</v>
      </c>
      <c r="R8" s="39">
        <v>0</v>
      </c>
      <c r="S8" s="39">
        <v>0</v>
      </c>
      <c r="T8" s="38">
        <f>SUMPRODUCT(LTA!J8:AN8,LTA!J$101:AN$101,LTA!J$103:AN$103)</f>
        <v>31.67</v>
      </c>
      <c r="U8" s="38">
        <f>SUMPRODUCT(LTA!J8:AN8,LTA!J$102:AN$102,LTA!J$103:AN$103)</f>
        <v>67.490000000000009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506.90999999999991</v>
      </c>
      <c r="AB8" s="76">
        <f>-STOA!N8</f>
        <v>0</v>
      </c>
      <c r="AC8">
        <f t="shared" si="0"/>
        <v>19.839731123272259</v>
      </c>
      <c r="AD8">
        <f t="shared" si="1"/>
        <v>2342.0330216472348</v>
      </c>
      <c r="AE8">
        <f>'IDT-1'!B8</f>
        <v>0</v>
      </c>
      <c r="AF8" s="25"/>
      <c r="AG8">
        <f t="shared" si="2"/>
        <v>2342.0330216472348</v>
      </c>
      <c r="AI8" s="35">
        <f>PXIL!H8</f>
        <v>0</v>
      </c>
      <c r="AJ8" s="35">
        <f>PXIL!N8</f>
        <v>0</v>
      </c>
      <c r="AK8" s="35">
        <f>RTM_IEX!H8</f>
        <v>18.350000000000001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12.208033826638477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134.61000000000001</v>
      </c>
      <c r="J9">
        <f>Bawana_RLNG!P9</f>
        <v>160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1159.3393054671565</v>
      </c>
      <c r="P9" s="37">
        <v>118.44</v>
      </c>
      <c r="Q9" s="37">
        <v>38.309999999999995</v>
      </c>
      <c r="R9" s="39">
        <v>0</v>
      </c>
      <c r="S9" s="39">
        <v>0</v>
      </c>
      <c r="T9" s="38">
        <f>SUMPRODUCT(LTA!J9:AN9,LTA!J$101:AN$101,LTA!J$103:AN$103)</f>
        <v>31.330000000000002</v>
      </c>
      <c r="U9" s="38">
        <f>SUMPRODUCT(LTA!J9:AN9,LTA!J$102:AN$102,LTA!J$103:AN$103)</f>
        <v>67.990000000000009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506.90999999999991</v>
      </c>
      <c r="AB9" s="76">
        <f>-STOA!N9</f>
        <v>0</v>
      </c>
      <c r="AC9">
        <f t="shared" si="0"/>
        <v>19.416866610067874</v>
      </c>
      <c r="AD9">
        <f t="shared" si="1"/>
        <v>2292.1148726837273</v>
      </c>
      <c r="AE9">
        <f>'IDT-1'!B9</f>
        <v>0</v>
      </c>
      <c r="AF9" s="25"/>
      <c r="AG9">
        <f t="shared" si="2"/>
        <v>2292.1148726837273</v>
      </c>
      <c r="AI9" s="35">
        <f>PXIL!H9</f>
        <v>0</v>
      </c>
      <c r="AJ9" s="35">
        <f>PXIL!N9</f>
        <v>0</v>
      </c>
      <c r="AK9" s="35">
        <f>RTM_IEX!H9</f>
        <v>28.01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12.208033826638477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134.61000000000001</v>
      </c>
      <c r="J10">
        <f>Bawana_RLNG!P10</f>
        <v>160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1159.2778174671564</v>
      </c>
      <c r="P10" s="37">
        <v>118.44</v>
      </c>
      <c r="Q10" s="37">
        <v>38.309999999999995</v>
      </c>
      <c r="R10" s="39">
        <v>0</v>
      </c>
      <c r="S10" s="39">
        <v>0</v>
      </c>
      <c r="T10" s="38">
        <f>SUMPRODUCT(LTA!J10:AN10,LTA!J$101:AN$101,LTA!J$103:AN$103)</f>
        <v>31.34</v>
      </c>
      <c r="U10" s="38">
        <f>SUMPRODUCT(LTA!J10:AN10,LTA!J$102:AN$102,LTA!J$103:AN$103)</f>
        <v>68.490000000000009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506.90999999999991</v>
      </c>
      <c r="AB10" s="76">
        <f>-STOA!N10</f>
        <v>0</v>
      </c>
      <c r="AC10">
        <f t="shared" si="0"/>
        <v>19.185350110867873</v>
      </c>
      <c r="AD10">
        <f t="shared" si="1"/>
        <v>2264.7849011829267</v>
      </c>
      <c r="AE10">
        <f>'IDT-1'!B10</f>
        <v>0</v>
      </c>
      <c r="AF10" s="25"/>
      <c r="AG10">
        <f t="shared" si="2"/>
        <v>2264.7849011829267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11.826882389545737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134.61000000000004</v>
      </c>
      <c r="J11">
        <f>Bawana_RLNG!P11</f>
        <v>160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1159.7126254671564</v>
      </c>
      <c r="P11" s="37">
        <v>118.44</v>
      </c>
      <c r="Q11" s="37">
        <v>38.309999999999995</v>
      </c>
      <c r="R11" s="39">
        <v>0</v>
      </c>
      <c r="S11" s="39">
        <v>0</v>
      </c>
      <c r="T11" s="38">
        <f>SUMPRODUCT(LTA!J11:AN11,LTA!J$101:AN$101,LTA!J$103:AN$103)</f>
        <v>37.659999999999997</v>
      </c>
      <c r="U11" s="38">
        <f>SUMPRODUCT(LTA!J11:AN11,LTA!J$102:AN$102,LTA!J$103:AN$103)</f>
        <v>68.990000000000009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506.90999999999991</v>
      </c>
      <c r="AB11" s="76">
        <f>-STOA!N11</f>
        <v>0</v>
      </c>
      <c r="AC11">
        <f t="shared" si="0"/>
        <v>19.480281242293188</v>
      </c>
      <c r="AD11">
        <f t="shared" si="1"/>
        <v>2243.363626614409</v>
      </c>
      <c r="AE11">
        <f>'IDT-1'!B11</f>
        <v>0</v>
      </c>
      <c r="AF11" s="25"/>
      <c r="AG11">
        <f t="shared" si="2"/>
        <v>2243.363626614409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-28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11.826882389545737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134.61000000000004</v>
      </c>
      <c r="J12">
        <f>Bawana_RLNG!P12</f>
        <v>160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1120.0741688119322</v>
      </c>
      <c r="P12" s="37">
        <v>118.44</v>
      </c>
      <c r="Q12" s="37">
        <v>38.309999999999995</v>
      </c>
      <c r="R12" s="39">
        <v>0</v>
      </c>
      <c r="S12" s="39">
        <v>0</v>
      </c>
      <c r="T12" s="38">
        <f>SUMPRODUCT(LTA!J12:AN12,LTA!J$101:AN$101,LTA!J$103:AN$103)</f>
        <v>38.010000000000005</v>
      </c>
      <c r="U12" s="38">
        <f>SUMPRODUCT(LTA!J12:AN12,LTA!J$102:AN$102,LTA!J$103:AN$103)</f>
        <v>69.490000000000009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506.90999999999991</v>
      </c>
      <c r="AB12" s="76">
        <f>-STOA!N12</f>
        <v>0</v>
      </c>
      <c r="AC12">
        <f t="shared" si="0"/>
        <v>19.069746629140415</v>
      </c>
      <c r="AD12">
        <f t="shared" si="1"/>
        <v>2214.9857045723375</v>
      </c>
      <c r="AE12">
        <f>'IDT-1'!B12</f>
        <v>0</v>
      </c>
      <c r="AF12" s="25"/>
      <c r="AG12">
        <f t="shared" si="2"/>
        <v>2214.9857045723375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-18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11.826882389545737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134.61000000000004</v>
      </c>
      <c r="J13">
        <f>Bawana_RLNG!P13</f>
        <v>160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1040.5229658153653</v>
      </c>
      <c r="P13" s="37">
        <v>118.44</v>
      </c>
      <c r="Q13" s="37">
        <v>38.309999999999995</v>
      </c>
      <c r="R13" s="39">
        <v>0</v>
      </c>
      <c r="S13" s="39">
        <v>0</v>
      </c>
      <c r="T13" s="38">
        <f>SUMPRODUCT(LTA!J13:AN13,LTA!J$101:AN$101,LTA!J$103:AN$103)</f>
        <v>38.67</v>
      </c>
      <c r="U13" s="38">
        <f>SUMPRODUCT(LTA!J13:AN13,LTA!J$102:AN$102,LTA!J$103:AN$103)</f>
        <v>77.490000000000009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506.90999999999991</v>
      </c>
      <c r="AB13" s="76">
        <f>-STOA!N13</f>
        <v>0</v>
      </c>
      <c r="AC13">
        <f t="shared" si="0"/>
        <v>18.37856368492125</v>
      </c>
      <c r="AD13">
        <f t="shared" si="1"/>
        <v>2169.5456845199901</v>
      </c>
      <c r="AE13">
        <f>'IDT-1'!B13</f>
        <v>0</v>
      </c>
      <c r="AF13" s="25"/>
      <c r="AG13">
        <f t="shared" si="2"/>
        <v>2169.5456845199901</v>
      </c>
      <c r="AI13" s="35">
        <f>PXIL!H13</f>
        <v>0</v>
      </c>
      <c r="AJ13" s="35">
        <f>PXIL!N13</f>
        <v>0</v>
      </c>
      <c r="AK13" s="35">
        <f>RTM_IEX!H13</f>
        <v>6.76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11.826882389545737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134.61000000000004</v>
      </c>
      <c r="J14">
        <f>Bawana_RLNG!P14</f>
        <v>160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996.80271784591116</v>
      </c>
      <c r="P14" s="37">
        <v>118.44</v>
      </c>
      <c r="Q14" s="37">
        <v>38.309999999999995</v>
      </c>
      <c r="R14" s="39">
        <v>0</v>
      </c>
      <c r="S14" s="39">
        <v>0</v>
      </c>
      <c r="T14" s="38">
        <f>SUMPRODUCT(LTA!J14:AN14,LTA!J$101:AN$101,LTA!J$103:AN$103)</f>
        <v>39.340000000000003</v>
      </c>
      <c r="U14" s="38">
        <f>SUMPRODUCT(LTA!J14:AN14,LTA!J$102:AN$102,LTA!J$103:AN$103)</f>
        <v>76.990000000000009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506.90999999999991</v>
      </c>
      <c r="AB14" s="76">
        <f>-STOA!N14</f>
        <v>0</v>
      </c>
      <c r="AC14">
        <f t="shared" si="0"/>
        <v>18.037101601977835</v>
      </c>
      <c r="AD14">
        <f t="shared" si="1"/>
        <v>2129.2368986334791</v>
      </c>
      <c r="AE14">
        <f>'IDT-1'!B14</f>
        <v>0</v>
      </c>
      <c r="AF14" s="25"/>
      <c r="AG14">
        <f t="shared" si="2"/>
        <v>2129.2368986334791</v>
      </c>
      <c r="AI14" s="35">
        <f>PXIL!H14</f>
        <v>0</v>
      </c>
      <c r="AJ14" s="35">
        <f>PXIL!N14</f>
        <v>0</v>
      </c>
      <c r="AK14" s="35">
        <f>RTM_IEX!H14</f>
        <v>9.66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11.826882389545737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134.61000000000004</v>
      </c>
      <c r="J15">
        <f>Bawana_RLNG!P15</f>
        <v>160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993.30445702039003</v>
      </c>
      <c r="P15" s="37">
        <v>118.44</v>
      </c>
      <c r="Q15" s="37">
        <v>38.309999999999995</v>
      </c>
      <c r="R15" s="39">
        <v>0</v>
      </c>
      <c r="S15" s="39">
        <v>0</v>
      </c>
      <c r="T15" s="38">
        <f>SUMPRODUCT(LTA!J15:AN15,LTA!J$101:AN$101,LTA!J$103:AN$103)</f>
        <v>38.67</v>
      </c>
      <c r="U15" s="38">
        <f>SUMPRODUCT(LTA!J15:AN15,LTA!J$102:AN$102,LTA!J$103:AN$103)</f>
        <v>77.490000000000009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468.28</v>
      </c>
      <c r="AB15" s="76">
        <f>-STOA!N15</f>
        <v>0</v>
      </c>
      <c r="AC15">
        <f t="shared" si="0"/>
        <v>18.21721221104346</v>
      </c>
      <c r="AD15">
        <f t="shared" si="1"/>
        <v>2150.4985271988926</v>
      </c>
      <c r="AE15">
        <f>'IDT-1'!B15</f>
        <v>0</v>
      </c>
      <c r="AF15" s="25"/>
      <c r="AG15">
        <f t="shared" si="2"/>
        <v>2150.4985271988926</v>
      </c>
      <c r="AI15" s="35">
        <f>PXIL!H15</f>
        <v>0</v>
      </c>
      <c r="AJ15" s="35">
        <f>PXIL!N15</f>
        <v>0</v>
      </c>
      <c r="AK15" s="35">
        <f>RTM_IEX!H15</f>
        <v>73.400000000000006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11.826882389545737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134.61000000000004</v>
      </c>
      <c r="J16">
        <f>Bawana_RLNG!P16</f>
        <v>160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976.26453630482388</v>
      </c>
      <c r="P16" s="37">
        <v>118.44</v>
      </c>
      <c r="Q16" s="37">
        <v>38.309999999999995</v>
      </c>
      <c r="R16" s="39">
        <v>0</v>
      </c>
      <c r="S16" s="39">
        <v>0</v>
      </c>
      <c r="T16" s="38">
        <f>SUMPRODUCT(LTA!J16:AN16,LTA!J$101:AN$101,LTA!J$103:AN$103)</f>
        <v>38.010000000000005</v>
      </c>
      <c r="U16" s="38">
        <f>SUMPRODUCT(LTA!J16:AN16,LTA!J$102:AN$102,LTA!J$103:AN$103)</f>
        <v>77.990000000000009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468.28</v>
      </c>
      <c r="AB16" s="76">
        <f>-STOA!N16</f>
        <v>0</v>
      </c>
      <c r="AC16">
        <f t="shared" si="0"/>
        <v>18.015864877032701</v>
      </c>
      <c r="AD16">
        <f t="shared" si="1"/>
        <v>2126.729953817337</v>
      </c>
      <c r="AE16">
        <f>'IDT-1'!B16</f>
        <v>0</v>
      </c>
      <c r="AF16" s="25"/>
      <c r="AG16">
        <f t="shared" si="2"/>
        <v>2126.729953817337</v>
      </c>
      <c r="AI16" s="35">
        <f>PXIL!H16</f>
        <v>0</v>
      </c>
      <c r="AJ16" s="35">
        <f>PXIL!N16</f>
        <v>0</v>
      </c>
      <c r="AK16" s="35">
        <f>RTM_IEX!H16</f>
        <v>66.63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11.826882389545737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134.61000000000004</v>
      </c>
      <c r="J17">
        <f>Bawana_RLNG!P17</f>
        <v>160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970.00639321835956</v>
      </c>
      <c r="P17" s="37">
        <v>118.44</v>
      </c>
      <c r="Q17" s="37">
        <v>25.319999999999997</v>
      </c>
      <c r="R17" s="39">
        <v>0</v>
      </c>
      <c r="S17" s="39">
        <v>0</v>
      </c>
      <c r="T17" s="38">
        <f>SUMPRODUCT(LTA!J17:AN17,LTA!J$101:AN$101,LTA!J$103:AN$103)</f>
        <v>37.340000000000003</v>
      </c>
      <c r="U17" s="38">
        <f>SUMPRODUCT(LTA!J17:AN17,LTA!J$102:AN$102,LTA!J$103:AN$103)</f>
        <v>77.490000000000009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468.28</v>
      </c>
      <c r="AB17" s="76">
        <f>-STOA!N17</f>
        <v>0</v>
      </c>
      <c r="AC17">
        <f t="shared" si="0"/>
        <v>17.665852475106401</v>
      </c>
      <c r="AD17">
        <f t="shared" si="1"/>
        <v>2085.4118231327989</v>
      </c>
      <c r="AE17">
        <f>'IDT-1'!B17</f>
        <v>0</v>
      </c>
      <c r="AF17" s="25"/>
      <c r="AG17">
        <f t="shared" si="2"/>
        <v>2085.4118231327989</v>
      </c>
      <c r="AI17" s="35">
        <f>PXIL!H17</f>
        <v>0</v>
      </c>
      <c r="AJ17" s="35">
        <f>PXIL!N17</f>
        <v>0</v>
      </c>
      <c r="AK17" s="35">
        <f>RTM_IEX!H17</f>
        <v>45.38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11.826882389545737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134.61000000000004</v>
      </c>
      <c r="J18">
        <f>Bawana_RLNG!P18</f>
        <v>160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970.00639321835956</v>
      </c>
      <c r="P18" s="37">
        <v>118.44</v>
      </c>
      <c r="Q18" s="37">
        <v>25.319999999999997</v>
      </c>
      <c r="R18" s="39">
        <v>0</v>
      </c>
      <c r="S18" s="39">
        <v>0</v>
      </c>
      <c r="T18" s="38">
        <f>SUMPRODUCT(LTA!J18:AN18,LTA!J$101:AN$101,LTA!J$103:AN$103)</f>
        <v>36.67</v>
      </c>
      <c r="U18" s="38">
        <f>SUMPRODUCT(LTA!J18:AN18,LTA!J$102:AN$102,LTA!J$103:AN$103)</f>
        <v>76.990000000000009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468.28</v>
      </c>
      <c r="AB18" s="76">
        <f>-STOA!N18</f>
        <v>0</v>
      </c>
      <c r="AC18">
        <f t="shared" si="0"/>
        <v>17.501968475106409</v>
      </c>
      <c r="AD18">
        <f t="shared" si="1"/>
        <v>2066.0657071327992</v>
      </c>
      <c r="AE18">
        <f>'IDT-1'!B18</f>
        <v>0</v>
      </c>
      <c r="AF18" s="25"/>
      <c r="AG18">
        <f t="shared" si="2"/>
        <v>2066.0657071327992</v>
      </c>
      <c r="AI18" s="35">
        <f>PXIL!H18</f>
        <v>0</v>
      </c>
      <c r="AJ18" s="35">
        <f>PXIL!N18</f>
        <v>0</v>
      </c>
      <c r="AK18" s="35">
        <f>RTM_IEX!H18</f>
        <v>27.04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11.826882389545737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134.61000000000004</v>
      </c>
      <c r="J19">
        <f>Bawana_RLNG!P19</f>
        <v>160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976.15474370167567</v>
      </c>
      <c r="P19" s="37">
        <v>96.57</v>
      </c>
      <c r="Q19" s="37">
        <v>25.319999999999997</v>
      </c>
      <c r="R19" s="39">
        <v>0</v>
      </c>
      <c r="S19" s="39">
        <v>0</v>
      </c>
      <c r="T19" s="38">
        <f>SUMPRODUCT(LTA!J19:AN19,LTA!J$101:AN$101,LTA!J$103:AN$103)</f>
        <v>36.340000000000003</v>
      </c>
      <c r="U19" s="38">
        <f>SUMPRODUCT(LTA!J19:AN19,LTA!J$102:AN$102,LTA!J$103:AN$103)</f>
        <v>75.990000000000009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468.22999999999996</v>
      </c>
      <c r="AB19" s="76">
        <f>-STOA!N19</f>
        <v>0</v>
      </c>
      <c r="AC19">
        <f t="shared" si="0"/>
        <v>17.423162619166256</v>
      </c>
      <c r="AD19">
        <f t="shared" si="1"/>
        <v>2056.762863472055</v>
      </c>
      <c r="AE19">
        <f>'IDT-1'!B19</f>
        <v>0</v>
      </c>
      <c r="AF19" s="25"/>
      <c r="AG19">
        <f t="shared" si="2"/>
        <v>2056.762863472055</v>
      </c>
      <c r="AI19" s="35">
        <f>PXIL!H19</f>
        <v>0</v>
      </c>
      <c r="AJ19" s="35">
        <f>PXIL!N19</f>
        <v>0</v>
      </c>
      <c r="AK19" s="35">
        <f>RTM_IEX!H19</f>
        <v>34.76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11.826882389545737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134.61000000000004</v>
      </c>
      <c r="J20">
        <f>Bawana_RLNG!P20</f>
        <v>160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976.15474370167567</v>
      </c>
      <c r="P20" s="37">
        <v>57.945217469608288</v>
      </c>
      <c r="Q20" s="37">
        <v>25.319999999999997</v>
      </c>
      <c r="R20" s="39">
        <v>0</v>
      </c>
      <c r="S20" s="39">
        <v>0</v>
      </c>
      <c r="T20" s="38">
        <f>SUMPRODUCT(LTA!J20:AN20,LTA!J$101:AN$101,LTA!J$103:AN$103)</f>
        <v>36.67</v>
      </c>
      <c r="U20" s="38">
        <f>SUMPRODUCT(LTA!J20:AN20,LTA!J$102:AN$102,LTA!J$103:AN$103)</f>
        <v>74.990000000000009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468.22999999999996</v>
      </c>
      <c r="AB20" s="76">
        <f>-STOA!N20</f>
        <v>0</v>
      </c>
      <c r="AC20">
        <f t="shared" si="0"/>
        <v>17.263438445910968</v>
      </c>
      <c r="AD20">
        <f t="shared" si="1"/>
        <v>2037.9078051149188</v>
      </c>
      <c r="AE20">
        <f>'IDT-1'!B20</f>
        <v>0</v>
      </c>
      <c r="AF20" s="25"/>
      <c r="AG20">
        <f t="shared" si="2"/>
        <v>2037.9078051149188</v>
      </c>
      <c r="AI20" s="35">
        <f>PXIL!H20</f>
        <v>0</v>
      </c>
      <c r="AJ20" s="35">
        <f>PXIL!N20</f>
        <v>0</v>
      </c>
      <c r="AK20" s="35">
        <f>RTM_IEX!H20</f>
        <v>55.04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11.826882389545737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134.61000000000004</v>
      </c>
      <c r="J21">
        <f>Bawana_RLNG!P21</f>
        <v>160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932.29106251433006</v>
      </c>
      <c r="P21" s="37">
        <v>57.945217469608288</v>
      </c>
      <c r="Q21" s="37">
        <v>25.319999999999997</v>
      </c>
      <c r="R21" s="39">
        <v>0</v>
      </c>
      <c r="S21" s="39">
        <v>0</v>
      </c>
      <c r="T21" s="38">
        <f>SUMPRODUCT(LTA!J21:AN21,LTA!J$101:AN$101,LTA!J$103:AN$103)</f>
        <v>35.67</v>
      </c>
      <c r="U21" s="38">
        <f>SUMPRODUCT(LTA!J21:AN21,LTA!J$102:AN$102,LTA!J$103:AN$103)</f>
        <v>73.490000000000009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468.22999999999996</v>
      </c>
      <c r="AB21" s="76">
        <f>-STOA!N21</f>
        <v>0</v>
      </c>
      <c r="AC21">
        <f t="shared" si="0"/>
        <v>16.946979523937266</v>
      </c>
      <c r="AD21">
        <f t="shared" si="1"/>
        <v>2000.550582849547</v>
      </c>
      <c r="AE21">
        <f>'IDT-1'!B21</f>
        <v>0</v>
      </c>
      <c r="AF21" s="25"/>
      <c r="AG21">
        <f t="shared" si="2"/>
        <v>2000.550582849547</v>
      </c>
      <c r="AI21" s="35">
        <f>PXIL!H21</f>
        <v>0</v>
      </c>
      <c r="AJ21" s="35">
        <f>PXIL!N21</f>
        <v>0</v>
      </c>
      <c r="AK21" s="35">
        <f>RTM_IEX!H21</f>
        <v>63.73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11.826882389545737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134.61000000000004</v>
      </c>
      <c r="J22">
        <f>Bawana_RLNG!P22</f>
        <v>160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932.21639851433008</v>
      </c>
      <c r="P22" s="37">
        <v>57.945217469608288</v>
      </c>
      <c r="Q22" s="37">
        <v>25.319999999999997</v>
      </c>
      <c r="R22" s="39">
        <v>0</v>
      </c>
      <c r="S22" s="39">
        <v>0</v>
      </c>
      <c r="T22" s="38">
        <f>SUMPRODUCT(LTA!J22:AN22,LTA!J$101:AN$101,LTA!J$103:AN$103)</f>
        <v>35.340000000000003</v>
      </c>
      <c r="U22" s="38">
        <f>SUMPRODUCT(LTA!J22:AN22,LTA!J$102:AN$102,LTA!J$103:AN$103)</f>
        <v>73.490000000000009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468.22999999999996</v>
      </c>
      <c r="AB22" s="76">
        <f>-STOA!N22</f>
        <v>0</v>
      </c>
      <c r="AC22">
        <f t="shared" si="0"/>
        <v>16.797672346337265</v>
      </c>
      <c r="AD22">
        <f t="shared" si="1"/>
        <v>1982.9252260271464</v>
      </c>
      <c r="AE22">
        <f>'IDT-1'!B22</f>
        <v>0</v>
      </c>
      <c r="AF22" s="25"/>
      <c r="AG22">
        <f t="shared" si="2"/>
        <v>1982.9252260271464</v>
      </c>
      <c r="AI22" s="35">
        <f>PXIL!H22</f>
        <v>0</v>
      </c>
      <c r="AJ22" s="35">
        <f>PXIL!N22</f>
        <v>0</v>
      </c>
      <c r="AK22" s="35">
        <f>RTM_IEX!H22</f>
        <v>46.36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11.844699486559952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134.61000000000004</v>
      </c>
      <c r="J23">
        <f>Bawana_RLNG!P23</f>
        <v>160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932.14927271675924</v>
      </c>
      <c r="P23" s="37">
        <v>57.945217469608288</v>
      </c>
      <c r="Q23" s="37">
        <v>25.319999999999997</v>
      </c>
      <c r="R23" s="39">
        <v>0</v>
      </c>
      <c r="S23" s="39">
        <v>0</v>
      </c>
      <c r="T23" s="38">
        <f>SUMPRODUCT(LTA!J23:AN23,LTA!J$101:AN$101,LTA!J$103:AN$103)</f>
        <v>44.989999999999995</v>
      </c>
      <c r="U23" s="38">
        <f>SUMPRODUCT(LTA!J23:AN23,LTA!J$102:AN$102,LTA!J$103:AN$103)</f>
        <v>73.490000000000009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468.22999999999996</v>
      </c>
      <c r="AB23" s="76">
        <f>-STOA!N23</f>
        <v>0</v>
      </c>
      <c r="AC23">
        <f t="shared" si="0"/>
        <v>16.821450153252588</v>
      </c>
      <c r="AD23">
        <f t="shared" si="1"/>
        <v>1985.7321395196748</v>
      </c>
      <c r="AE23">
        <f>'IDT-1'!B23</f>
        <v>0</v>
      </c>
      <c r="AF23" s="25"/>
      <c r="AG23">
        <f t="shared" si="2"/>
        <v>1985.7321395196748</v>
      </c>
      <c r="AI23" s="35">
        <f>PXIL!H23</f>
        <v>0</v>
      </c>
      <c r="AJ23" s="35">
        <f>PXIL!N23</f>
        <v>0</v>
      </c>
      <c r="AK23" s="35">
        <f>RTM_IEX!H23</f>
        <v>39.590000000000003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11.844699486559952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134.61000000000004</v>
      </c>
      <c r="J24">
        <f>Bawana_RLNG!P24</f>
        <v>160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932.0219047167592</v>
      </c>
      <c r="P24" s="37">
        <v>57.945217469608288</v>
      </c>
      <c r="Q24" s="37">
        <v>25.319999999999997</v>
      </c>
      <c r="R24" s="39">
        <v>0</v>
      </c>
      <c r="S24" s="39">
        <v>0</v>
      </c>
      <c r="T24" s="38">
        <f>SUMPRODUCT(LTA!J24:AN24,LTA!J$101:AN$101,LTA!J$103:AN$103)</f>
        <v>46.010000000000005</v>
      </c>
      <c r="U24" s="38">
        <f>SUMPRODUCT(LTA!J24:AN24,LTA!J$102:AN$102,LTA!J$103:AN$103)</f>
        <v>73.490000000000009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468.22999999999996</v>
      </c>
      <c r="AB24" s="76">
        <f>-STOA!N24</f>
        <v>0</v>
      </c>
      <c r="AC24">
        <f t="shared" si="0"/>
        <v>16.731676262052588</v>
      </c>
      <c r="AD24">
        <f t="shared" si="1"/>
        <v>1975.1345454108748</v>
      </c>
      <c r="AE24">
        <f>'IDT-1'!B24</f>
        <v>0</v>
      </c>
      <c r="AF24" s="25"/>
      <c r="AG24">
        <f t="shared" si="2"/>
        <v>1975.1345454108748</v>
      </c>
      <c r="AI24" s="35">
        <f>PXIL!H24</f>
        <v>0</v>
      </c>
      <c r="AJ24" s="35">
        <f>PXIL!N24</f>
        <v>0</v>
      </c>
      <c r="AK24" s="35">
        <f>RTM_IEX!H24</f>
        <v>28.01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11.844699486559952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134.61000000000004</v>
      </c>
      <c r="J25">
        <f>Bawana_RLNG!P25</f>
        <v>160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926.45434480529514</v>
      </c>
      <c r="P25" s="37">
        <v>57.945217469608288</v>
      </c>
      <c r="Q25" s="37">
        <v>25.319999999999997</v>
      </c>
      <c r="R25" s="39">
        <v>0</v>
      </c>
      <c r="S25" s="39">
        <v>0</v>
      </c>
      <c r="T25" s="38">
        <f>SUMPRODUCT(LTA!J25:AN25,LTA!J$101:AN$101,LTA!J$103:AN$103)</f>
        <v>46.34</v>
      </c>
      <c r="U25" s="38">
        <f>SUMPRODUCT(LTA!J25:AN25,LTA!J$102:AN$102,LTA!J$103:AN$103)</f>
        <v>73.490000000000009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468.22999999999996</v>
      </c>
      <c r="AB25" s="76">
        <f>-STOA!N25</f>
        <v>0</v>
      </c>
      <c r="AC25">
        <f t="shared" si="0"/>
        <v>16.614600758796289</v>
      </c>
      <c r="AD25">
        <f t="shared" si="1"/>
        <v>1961.3140610026669</v>
      </c>
      <c r="AE25">
        <f>'IDT-1'!B25</f>
        <v>0</v>
      </c>
      <c r="AF25" s="25"/>
      <c r="AG25">
        <f t="shared" si="2"/>
        <v>1961.3140610026669</v>
      </c>
      <c r="AI25" s="35">
        <f>PXIL!H25</f>
        <v>0</v>
      </c>
      <c r="AJ25" s="35">
        <f>PXIL!N25</f>
        <v>0</v>
      </c>
      <c r="AK25" s="35">
        <f>RTM_IEX!H25</f>
        <v>19.309999999999999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11.844699486559952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134.61000000000004</v>
      </c>
      <c r="J26">
        <f>Bawana_RLNG!P26</f>
        <v>160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937.69134548435102</v>
      </c>
      <c r="P26" s="37">
        <v>57.945217469608288</v>
      </c>
      <c r="Q26" s="37">
        <v>25.319999999999997</v>
      </c>
      <c r="R26" s="39">
        <v>0</v>
      </c>
      <c r="S26" s="39">
        <v>0</v>
      </c>
      <c r="T26" s="38">
        <f>SUMPRODUCT(LTA!J26:AN26,LTA!J$101:AN$101,LTA!J$103:AN$103)</f>
        <v>47</v>
      </c>
      <c r="U26" s="38">
        <f>SUMPRODUCT(LTA!J26:AN26,LTA!J$102:AN$102,LTA!J$103:AN$103)</f>
        <v>73.490000000000009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467.27</v>
      </c>
      <c r="AB26" s="76">
        <f>-STOA!N26</f>
        <v>0</v>
      </c>
      <c r="AC26">
        <f t="shared" si="0"/>
        <v>16.544267564500359</v>
      </c>
      <c r="AD26">
        <f t="shared" si="1"/>
        <v>1953.0113948760188</v>
      </c>
      <c r="AE26">
        <f>'IDT-1'!B26</f>
        <v>0</v>
      </c>
      <c r="AF26" s="25"/>
      <c r="AG26">
        <f t="shared" si="2"/>
        <v>1953.0113948760188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11.844699486559952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134.61000000000004</v>
      </c>
      <c r="J27">
        <f>Bawana_RLNG!P27</f>
        <v>160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939.89916523541558</v>
      </c>
      <c r="P27" s="37">
        <v>57.940000000000012</v>
      </c>
      <c r="Q27" s="37">
        <v>25</v>
      </c>
      <c r="R27" s="39">
        <v>7.87</v>
      </c>
      <c r="S27" s="39">
        <v>0</v>
      </c>
      <c r="T27" s="38">
        <f>SUMPRODUCT(LTA!J27:AN27,LTA!J$101:AN$101,LTA!J$103:AN$103)</f>
        <v>51.64</v>
      </c>
      <c r="U27" s="38">
        <f>SUMPRODUCT(LTA!J27:AN27,LTA!J$102:AN$102,LTA!J$103:AN$103)</f>
        <v>73.490000000000009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369.59</v>
      </c>
      <c r="AB27" s="76">
        <f>-STOA!N27</f>
        <v>0</v>
      </c>
      <c r="AC27">
        <f t="shared" si="0"/>
        <v>16.469277423664593</v>
      </c>
      <c r="AD27">
        <f t="shared" si="1"/>
        <v>1944.1589872983109</v>
      </c>
      <c r="AE27">
        <f>'IDT-1'!B27</f>
        <v>0</v>
      </c>
      <c r="AF27" s="25"/>
      <c r="AG27">
        <f t="shared" si="2"/>
        <v>1944.1589872983109</v>
      </c>
      <c r="AI27" s="35">
        <f>PXIL!H27</f>
        <v>0</v>
      </c>
      <c r="AJ27" s="35">
        <f>PXIL!N27</f>
        <v>0</v>
      </c>
      <c r="AK27" s="35">
        <f>RTM_IEX!H27</f>
        <v>74.36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11.844699486559952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134.61000000000004</v>
      </c>
      <c r="J28">
        <f>Bawana_RLNG!P28</f>
        <v>160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938.54852219918359</v>
      </c>
      <c r="P28" s="37">
        <v>57.940000000000012</v>
      </c>
      <c r="Q28" s="37">
        <v>25</v>
      </c>
      <c r="R28" s="39">
        <v>12.864798507462686</v>
      </c>
      <c r="S28" s="39">
        <v>0</v>
      </c>
      <c r="T28" s="38">
        <f>SUMPRODUCT(LTA!J28:AN28,LTA!J$101:AN$101,LTA!J$103:AN$103)</f>
        <v>59.22</v>
      </c>
      <c r="U28" s="38">
        <f>SUMPRODUCT(LTA!J28:AN28,LTA!J$102:AN$102,LTA!J$103:AN$103)</f>
        <v>70.990000000000009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369.59</v>
      </c>
      <c r="AB28" s="76">
        <f>-STOA!N28</f>
        <v>0</v>
      </c>
      <c r="AC28">
        <f t="shared" si="0"/>
        <v>16.39656832962293</v>
      </c>
      <c r="AD28">
        <f t="shared" si="1"/>
        <v>1935.5758518635835</v>
      </c>
      <c r="AE28">
        <f>'IDT-1'!B28</f>
        <v>0</v>
      </c>
      <c r="AF28" s="25"/>
      <c r="AG28">
        <f t="shared" si="2"/>
        <v>1935.5758518635835</v>
      </c>
      <c r="AI28" s="35">
        <f>PXIL!H28</f>
        <v>0</v>
      </c>
      <c r="AJ28" s="35">
        <f>PXIL!N28</f>
        <v>0</v>
      </c>
      <c r="AK28" s="35">
        <f>RTM_IEX!H28</f>
        <v>56.98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11.844699486559952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134.61000000000004</v>
      </c>
      <c r="J29">
        <f>Bawana_RLNG!P29</f>
        <v>160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940.06697543784458</v>
      </c>
      <c r="P29" s="37">
        <v>57.940000000000012</v>
      </c>
      <c r="Q29" s="37">
        <v>25</v>
      </c>
      <c r="R29" s="39">
        <v>22.72</v>
      </c>
      <c r="S29" s="39">
        <v>0</v>
      </c>
      <c r="T29" s="38">
        <f>SUMPRODUCT(LTA!J29:AN29,LTA!J$101:AN$101,LTA!J$103:AN$103)</f>
        <v>68.25</v>
      </c>
      <c r="U29" s="38">
        <f>SUMPRODUCT(LTA!J29:AN29,LTA!J$102:AN$102,LTA!J$103:AN$103)</f>
        <v>69.990000000000009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369.59</v>
      </c>
      <c r="AB29" s="76">
        <f>-STOA!N29</f>
        <v>0</v>
      </c>
      <c r="AC29">
        <f t="shared" si="0"/>
        <v>16.162071029364995</v>
      </c>
      <c r="AD29">
        <f t="shared" si="1"/>
        <v>1907.8940038950395</v>
      </c>
      <c r="AE29">
        <f>'IDT-1'!B29</f>
        <v>0</v>
      </c>
      <c r="AF29" s="25"/>
      <c r="AG29">
        <f t="shared" si="2"/>
        <v>1907.8940038950395</v>
      </c>
      <c r="AI29" s="35">
        <f>PXIL!H29</f>
        <v>0</v>
      </c>
      <c r="AJ29" s="35">
        <f>PXIL!N29</f>
        <v>0</v>
      </c>
      <c r="AK29" s="35">
        <f>RTM_IEX!H29</f>
        <v>9.66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11.844699486559952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134.61000000000004</v>
      </c>
      <c r="J30">
        <f>Bawana_RLNG!P30</f>
        <v>160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938.7258748817826</v>
      </c>
      <c r="P30" s="37">
        <v>57.945217469608288</v>
      </c>
      <c r="Q30" s="37">
        <v>25.319999999999997</v>
      </c>
      <c r="R30" s="39">
        <v>37.33521343417511</v>
      </c>
      <c r="S30" s="39">
        <v>0</v>
      </c>
      <c r="T30" s="38">
        <f>SUMPRODUCT(LTA!J30:AN30,LTA!J$101:AN$101,LTA!J$103:AN$103)</f>
        <v>82.31</v>
      </c>
      <c r="U30" s="38">
        <f>SUMPRODUCT(LTA!J30:AN30,LTA!J$102:AN$102,LTA!J$103:AN$103)</f>
        <v>68.98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369.59</v>
      </c>
      <c r="AB30" s="76">
        <f>-STOA!N30</f>
        <v>0</v>
      </c>
      <c r="AC30">
        <f t="shared" si="0"/>
        <v>16.558916136032526</v>
      </c>
      <c r="AD30">
        <f t="shared" si="1"/>
        <v>1894.486489136093</v>
      </c>
      <c r="AE30">
        <f>'IDT-1'!B30</f>
        <v>0</v>
      </c>
      <c r="AF30" s="25"/>
      <c r="AG30">
        <f t="shared" si="2"/>
        <v>1894.486489136093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-30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11.826882389545737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134.61000000000004</v>
      </c>
      <c r="J31">
        <f>Bawana_RLNG!P31</f>
        <v>160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937.13601526289267</v>
      </c>
      <c r="P31" s="37">
        <v>57.945217469608288</v>
      </c>
      <c r="Q31" s="37">
        <v>25.319999999999997</v>
      </c>
      <c r="R31" s="39">
        <v>40.919999999999995</v>
      </c>
      <c r="S31" s="39">
        <v>0</v>
      </c>
      <c r="T31" s="38">
        <f>SUMPRODUCT(LTA!J31:AN31,LTA!J$101:AN$101,LTA!J$103:AN$103)</f>
        <v>98.13</v>
      </c>
      <c r="U31" s="38">
        <f>SUMPRODUCT(LTA!J31:AN31,LTA!J$102:AN$102,LTA!J$103:AN$103)</f>
        <v>68.98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369.67999999999995</v>
      </c>
      <c r="AB31" s="76">
        <f>-STOA!N31</f>
        <v>0</v>
      </c>
      <c r="AC31">
        <f t="shared" si="0"/>
        <v>16.946360275068756</v>
      </c>
      <c r="AD31">
        <f t="shared" si="1"/>
        <v>1883.9861548469776</v>
      </c>
      <c r="AE31">
        <f>'IDT-1'!B31</f>
        <v>0</v>
      </c>
      <c r="AF31" s="25"/>
      <c r="AG31">
        <f t="shared" si="2"/>
        <v>1883.9861548469776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-58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11.826882389545737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134.61000000000004</v>
      </c>
      <c r="J32">
        <f>Bawana_RLNG!P32</f>
        <v>160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925.81556658383693</v>
      </c>
      <c r="P32" s="37">
        <v>57.945217469608288</v>
      </c>
      <c r="Q32" s="37">
        <v>25.319999999999997</v>
      </c>
      <c r="R32" s="39">
        <v>46.06</v>
      </c>
      <c r="S32" s="39">
        <v>0</v>
      </c>
      <c r="T32" s="38">
        <f>SUMPRODUCT(LTA!J32:AN32,LTA!J$101:AN$101,LTA!J$103:AN$103)</f>
        <v>116.84</v>
      </c>
      <c r="U32" s="38">
        <f>SUMPRODUCT(LTA!J32:AN32,LTA!J$102:AN$102,LTA!J$103:AN$103)</f>
        <v>68.48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369.67999999999995</v>
      </c>
      <c r="AB32" s="76">
        <f>-STOA!N32</f>
        <v>0</v>
      </c>
      <c r="AC32">
        <f t="shared" si="0"/>
        <v>17.216831660662471</v>
      </c>
      <c r="AD32">
        <f t="shared" si="1"/>
        <v>1875.7452347823285</v>
      </c>
      <c r="AE32">
        <f>'IDT-1'!B32</f>
        <v>0</v>
      </c>
      <c r="AF32" s="25"/>
      <c r="AG32">
        <f t="shared" si="2"/>
        <v>1875.7452347823285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-78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11.826882389545737</v>
      </c>
      <c r="F33">
        <f>GT_Spot!P33</f>
        <v>0</v>
      </c>
      <c r="G33">
        <f>PPCL_NG!P33</f>
        <v>43.682836547827776</v>
      </c>
      <c r="H33">
        <f>PPCL_Spot!P33</f>
        <v>0</v>
      </c>
      <c r="I33">
        <f>Bawana_NG!P33</f>
        <v>134.61000000000004</v>
      </c>
      <c r="J33">
        <f>Bawana_RLNG!P33</f>
        <v>160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880.75133220816747</v>
      </c>
      <c r="P33" s="37">
        <v>57.945217469608288</v>
      </c>
      <c r="Q33" s="37">
        <v>25.319999999999997</v>
      </c>
      <c r="R33" s="39">
        <v>47.5</v>
      </c>
      <c r="S33" s="39">
        <v>0</v>
      </c>
      <c r="T33" s="38">
        <f>SUMPRODUCT(LTA!J33:AN33,LTA!J$101:AN$101,LTA!J$103:AN$103)</f>
        <v>149.12</v>
      </c>
      <c r="U33" s="38">
        <f>SUMPRODUCT(LTA!J33:AN33,LTA!J$102:AN$102,LTA!J$103:AN$103)</f>
        <v>68.990000000000009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-16</v>
      </c>
      <c r="AA33" s="76">
        <f>STOA!H33</f>
        <v>369.67999999999995</v>
      </c>
      <c r="AB33" s="76">
        <f>-STOA!N33</f>
        <v>0</v>
      </c>
      <c r="AC33">
        <f t="shared" si="0"/>
        <v>17.0543114993846</v>
      </c>
      <c r="AD33">
        <f t="shared" si="1"/>
        <v>1874.6363571157647</v>
      </c>
      <c r="AE33">
        <f>'IDT-1'!B33</f>
        <v>0</v>
      </c>
      <c r="AF33" s="25"/>
      <c r="AG33">
        <f t="shared" si="2"/>
        <v>1874.6363571157647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-53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11.826882389545737</v>
      </c>
      <c r="F34">
        <f>GT_Spot!P34</f>
        <v>0</v>
      </c>
      <c r="G34">
        <f>PPCL_NG!P34</f>
        <v>43.682836547827776</v>
      </c>
      <c r="H34">
        <f>PPCL_Spot!P34</f>
        <v>0</v>
      </c>
      <c r="I34">
        <f>Bawana_NG!P34</f>
        <v>134.61000000000004</v>
      </c>
      <c r="J34">
        <f>Bawana_RLNG!P34</f>
        <v>160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886.19813144798468</v>
      </c>
      <c r="P34" s="37">
        <v>57.945217469608288</v>
      </c>
      <c r="Q34" s="37">
        <v>25.319999999999997</v>
      </c>
      <c r="R34" s="39">
        <v>47.5</v>
      </c>
      <c r="S34" s="39">
        <v>0</v>
      </c>
      <c r="T34" s="38">
        <f>SUMPRODUCT(LTA!J34:AN34,LTA!J$101:AN$101,LTA!J$103:AN$103)</f>
        <v>171.16000000000003</v>
      </c>
      <c r="U34" s="38">
        <f>SUMPRODUCT(LTA!J34:AN34,LTA!J$102:AN$102,LTA!J$103:AN$103)</f>
        <v>69.490000000000009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-64</v>
      </c>
      <c r="AA34" s="76">
        <f>STOA!H34</f>
        <v>369.67999999999995</v>
      </c>
      <c r="AB34" s="76">
        <f>-STOA!N34</f>
        <v>0</v>
      </c>
      <c r="AC34">
        <f t="shared" si="0"/>
        <v>17.535064187020843</v>
      </c>
      <c r="AD34">
        <f t="shared" si="1"/>
        <v>1873.1424036679455</v>
      </c>
      <c r="AE34">
        <f>'IDT-1'!B34</f>
        <v>0</v>
      </c>
      <c r="AF34" s="25"/>
      <c r="AG34">
        <f t="shared" si="2"/>
        <v>1873.1424036679455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-34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13.217179712694225</v>
      </c>
      <c r="F35">
        <f>GT_Spot!P35</f>
        <v>0</v>
      </c>
      <c r="G35">
        <f>PPCL_NG!P35</f>
        <v>43.682836547827776</v>
      </c>
      <c r="H35">
        <f>PPCL_Spot!P35</f>
        <v>0</v>
      </c>
      <c r="I35">
        <f>Bawana_NG!P35</f>
        <v>134.61000000000004</v>
      </c>
      <c r="J35">
        <f>Bawana_RLNG!P35</f>
        <v>160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887.9375057530508</v>
      </c>
      <c r="P35" s="37">
        <v>57.945217469608288</v>
      </c>
      <c r="Q35" s="37">
        <v>25.319999999999997</v>
      </c>
      <c r="R35" s="39">
        <v>47.5</v>
      </c>
      <c r="S35" s="39">
        <v>0</v>
      </c>
      <c r="T35" s="38">
        <f>SUMPRODUCT(LTA!J35:AN35,LTA!J$101:AN$101,LTA!J$103:AN$103)</f>
        <v>205.64999999999998</v>
      </c>
      <c r="U35" s="38">
        <f>SUMPRODUCT(LTA!J35:AN35,LTA!J$102:AN$102,LTA!J$103:AN$103)</f>
        <v>68.97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-89</v>
      </c>
      <c r="AA35" s="76">
        <f>STOA!H35</f>
        <v>370.89</v>
      </c>
      <c r="AB35" s="76">
        <f>-STOA!N35</f>
        <v>0</v>
      </c>
      <c r="AC35">
        <f t="shared" si="0"/>
        <v>18.204182895418299</v>
      </c>
      <c r="AD35">
        <f t="shared" si="1"/>
        <v>1869.7829565877628</v>
      </c>
      <c r="AE35">
        <f>'IDT-1'!B35</f>
        <v>0</v>
      </c>
      <c r="AF35" s="25"/>
      <c r="AG35">
        <f t="shared" si="2"/>
        <v>1869.7829565877628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-50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13.217179712694225</v>
      </c>
      <c r="F36">
        <f>GT_Spot!P36</f>
        <v>0</v>
      </c>
      <c r="G36">
        <f>PPCL_NG!P36</f>
        <v>43.682836547827776</v>
      </c>
      <c r="H36">
        <f>PPCL_Spot!P36</f>
        <v>0</v>
      </c>
      <c r="I36">
        <f>Bawana_NG!P36</f>
        <v>134.61000000000004</v>
      </c>
      <c r="J36">
        <f>Bawana_RLNG!P36</f>
        <v>160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887.9375057530508</v>
      </c>
      <c r="P36" s="37">
        <v>57.945217469608288</v>
      </c>
      <c r="Q36" s="37">
        <v>25.319999999999997</v>
      </c>
      <c r="R36" s="39">
        <v>47.5</v>
      </c>
      <c r="S36" s="39">
        <v>0</v>
      </c>
      <c r="T36" s="38">
        <f>SUMPRODUCT(LTA!J36:AN36,LTA!J$101:AN$101,LTA!J$103:AN$103)</f>
        <v>242.06</v>
      </c>
      <c r="U36" s="38">
        <f>SUMPRODUCT(LTA!J36:AN36,LTA!J$102:AN$102,LTA!J$103:AN$103)</f>
        <v>67.97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-102</v>
      </c>
      <c r="AA36" s="76">
        <f>STOA!H36</f>
        <v>370.89</v>
      </c>
      <c r="AB36" s="76">
        <f>-STOA!N36</f>
        <v>0</v>
      </c>
      <c r="AC36">
        <f t="shared" si="0"/>
        <v>18.594809630392078</v>
      </c>
      <c r="AD36">
        <f t="shared" si="1"/>
        <v>1893.8023298527889</v>
      </c>
      <c r="AE36">
        <f>'IDT-1'!B36</f>
        <v>0</v>
      </c>
      <c r="AF36" s="25"/>
      <c r="AG36">
        <f t="shared" si="2"/>
        <v>1893.8023298527889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-48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14.225804614070066</v>
      </c>
      <c r="F37">
        <f>GT_Spot!P37</f>
        <v>0</v>
      </c>
      <c r="G37">
        <f>PPCL_NG!P37</f>
        <v>40</v>
      </c>
      <c r="H37">
        <f>PPCL_Spot!P37</f>
        <v>0</v>
      </c>
      <c r="I37">
        <f>Bawana_NG!P37</f>
        <v>134.61000000000004</v>
      </c>
      <c r="J37">
        <f>Bawana_RLNG!P37</f>
        <v>160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866.22050983473036</v>
      </c>
      <c r="P37" s="37">
        <v>57.945217469608288</v>
      </c>
      <c r="Q37" s="37">
        <v>25.319999999999997</v>
      </c>
      <c r="R37" s="39">
        <v>47.5</v>
      </c>
      <c r="S37" s="39">
        <v>0</v>
      </c>
      <c r="T37" s="38">
        <f>SUMPRODUCT(LTA!J37:AN37,LTA!J$101:AN$101,LTA!J$103:AN$103)</f>
        <v>280.02</v>
      </c>
      <c r="U37" s="38">
        <f>SUMPRODUCT(LTA!J37:AN37,LTA!J$102:AN$102,LTA!J$103:AN$103)</f>
        <v>69.47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-113</v>
      </c>
      <c r="AA37" s="76">
        <f>STOA!H37</f>
        <v>370.89</v>
      </c>
      <c r="AB37" s="76">
        <f>-STOA!N37</f>
        <v>0</v>
      </c>
      <c r="AC37">
        <f t="shared" si="0"/>
        <v>20.034416934205797</v>
      </c>
      <c r="AD37">
        <f t="shared" si="1"/>
        <v>1752.431514984203</v>
      </c>
      <c r="AE37">
        <f>'IDT-1'!B37</f>
        <v>0</v>
      </c>
      <c r="AF37" s="25"/>
      <c r="AG37">
        <f t="shared" si="2"/>
        <v>1752.431514984203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-192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14.225804614070066</v>
      </c>
      <c r="F38">
        <f>GT_Spot!P38</f>
        <v>0</v>
      </c>
      <c r="G38">
        <f>PPCL_NG!P38</f>
        <v>40</v>
      </c>
      <c r="H38">
        <f>PPCL_Spot!P38</f>
        <v>0</v>
      </c>
      <c r="I38">
        <f>Bawana_NG!P38</f>
        <v>134.61000000000004</v>
      </c>
      <c r="J38">
        <f>Bawana_RLNG!P38</f>
        <v>160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866.22050983473036</v>
      </c>
      <c r="P38" s="37">
        <v>57.945217469608288</v>
      </c>
      <c r="Q38" s="37">
        <v>25.319999999999997</v>
      </c>
      <c r="R38" s="39">
        <v>47.5</v>
      </c>
      <c r="S38" s="39">
        <v>0</v>
      </c>
      <c r="T38" s="38">
        <f>SUMPRODUCT(LTA!J38:AN38,LTA!J$101:AN$101,LTA!J$103:AN$103)</f>
        <v>318</v>
      </c>
      <c r="U38" s="38">
        <f>SUMPRODUCT(LTA!J38:AN38,LTA!J$102:AN$102,LTA!J$103:AN$103)</f>
        <v>70.98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-117</v>
      </c>
      <c r="AA38" s="76">
        <f>STOA!H38</f>
        <v>371.86</v>
      </c>
      <c r="AB38" s="76">
        <f>-STOA!N38</f>
        <v>0</v>
      </c>
      <c r="AC38">
        <f t="shared" si="0"/>
        <v>20.416636722830244</v>
      </c>
      <c r="AD38">
        <f t="shared" si="1"/>
        <v>1787.5092951955787</v>
      </c>
      <c r="AE38">
        <f>'IDT-1'!B38</f>
        <v>0</v>
      </c>
      <c r="AF38" s="25"/>
      <c r="AG38">
        <f t="shared" si="2"/>
        <v>1787.5092951955787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-193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14.1059242381088</v>
      </c>
      <c r="F39">
        <f>GT_Spot!P39</f>
        <v>0</v>
      </c>
      <c r="G39">
        <f>PPCL_NG!P39</f>
        <v>40.43</v>
      </c>
      <c r="H39">
        <f>PPCL_Spot!P39</f>
        <v>0</v>
      </c>
      <c r="I39">
        <f>Bawana_NG!P39</f>
        <v>134.61000000000004</v>
      </c>
      <c r="J39">
        <f>Bawana_RLNG!P39</f>
        <v>160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850.27900334605147</v>
      </c>
      <c r="P39" s="37">
        <v>57.945217469608288</v>
      </c>
      <c r="Q39" s="37">
        <v>25.319999999999997</v>
      </c>
      <c r="R39" s="39">
        <v>47.5</v>
      </c>
      <c r="S39" s="39">
        <v>0</v>
      </c>
      <c r="T39" s="38">
        <f>SUMPRODUCT(LTA!J39:AN39,LTA!J$101:AN$101,LTA!J$103:AN$103)</f>
        <v>356.38</v>
      </c>
      <c r="U39" s="38">
        <f>SUMPRODUCT(LTA!J39:AN39,LTA!J$102:AN$102,LTA!J$103:AN$103)</f>
        <v>71.490000000000009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-122</v>
      </c>
      <c r="AA39" s="76">
        <f>STOA!H39</f>
        <v>371.86</v>
      </c>
      <c r="AB39" s="76">
        <f>-STOA!N39</f>
        <v>0</v>
      </c>
      <c r="AC39">
        <f t="shared" si="0"/>
        <v>20.383287814595256</v>
      </c>
      <c r="AD39">
        <f t="shared" si="1"/>
        <v>1837.8012572391733</v>
      </c>
      <c r="AE39">
        <f>'IDT-1'!B39</f>
        <v>0</v>
      </c>
      <c r="AF39" s="25"/>
      <c r="AG39">
        <f t="shared" si="2"/>
        <v>1837.8012572391733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-161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13.102579888595718</v>
      </c>
      <c r="F40">
        <f>GT_Spot!P40</f>
        <v>0</v>
      </c>
      <c r="G40">
        <f>PPCL_NG!P40</f>
        <v>40.43</v>
      </c>
      <c r="H40">
        <f>PPCL_Spot!P40</f>
        <v>0</v>
      </c>
      <c r="I40">
        <f>Bawana_NG!P40</f>
        <v>134.61000000000004</v>
      </c>
      <c r="J40">
        <f>Bawana_RLNG!P40</f>
        <v>160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833.1125532455826</v>
      </c>
      <c r="P40" s="37">
        <v>57.945217469608288</v>
      </c>
      <c r="Q40" s="37">
        <v>25.319999999999997</v>
      </c>
      <c r="R40" s="39">
        <v>47.5</v>
      </c>
      <c r="S40" s="39">
        <v>0</v>
      </c>
      <c r="T40" s="38">
        <f>SUMPRODUCT(LTA!J40:AN40,LTA!J$101:AN$101,LTA!J$103:AN$103)</f>
        <v>388.35</v>
      </c>
      <c r="U40" s="38">
        <f>SUMPRODUCT(LTA!J40:AN40,LTA!J$102:AN$102,LTA!J$103:AN$103)</f>
        <v>69.48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-109</v>
      </c>
      <c r="AA40" s="76">
        <f>STOA!H40</f>
        <v>373.78999999999996</v>
      </c>
      <c r="AB40" s="76">
        <f>-STOA!N40</f>
        <v>0</v>
      </c>
      <c r="AC40">
        <f t="shared" si="0"/>
        <v>20.557835645289632</v>
      </c>
      <c r="AD40">
        <f t="shared" si="1"/>
        <v>1844.3469149584967</v>
      </c>
      <c r="AE40">
        <f>'IDT-1'!B40</f>
        <v>0</v>
      </c>
      <c r="AF40" s="25"/>
      <c r="AG40">
        <f t="shared" si="2"/>
        <v>1844.3469149584967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-181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13.102579888595718</v>
      </c>
      <c r="F41">
        <f>GT_Spot!P41</f>
        <v>0</v>
      </c>
      <c r="G41">
        <f>PPCL_NG!P41</f>
        <v>40</v>
      </c>
      <c r="H41">
        <f>PPCL_Spot!P41</f>
        <v>0</v>
      </c>
      <c r="I41">
        <f>Bawana_NG!P41</f>
        <v>134.61000000000004</v>
      </c>
      <c r="J41">
        <f>Bawana_RLNG!P41</f>
        <v>160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830.68565501366197</v>
      </c>
      <c r="P41" s="37">
        <v>57.945217469608288</v>
      </c>
      <c r="Q41" s="37">
        <v>25.319999999999997</v>
      </c>
      <c r="R41" s="39">
        <v>47.5</v>
      </c>
      <c r="S41" s="39">
        <v>0</v>
      </c>
      <c r="T41" s="38">
        <f>SUMPRODUCT(LTA!J41:AN41,LTA!J$101:AN$101,LTA!J$103:AN$103)</f>
        <v>422.46000000000004</v>
      </c>
      <c r="U41" s="38">
        <f>SUMPRODUCT(LTA!J41:AN41,LTA!J$102:AN$102,LTA!J$103:AN$103)</f>
        <v>68.98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-94</v>
      </c>
      <c r="AA41" s="76">
        <f>STOA!H41</f>
        <v>373.78999999999996</v>
      </c>
      <c r="AB41" s="76">
        <f>-STOA!N41</f>
        <v>0</v>
      </c>
      <c r="AC41">
        <f t="shared" si="0"/>
        <v>20.316363394373049</v>
      </c>
      <c r="AD41">
        <f t="shared" si="1"/>
        <v>1934.3414889774929</v>
      </c>
      <c r="AE41">
        <f>'IDT-1'!B41</f>
        <v>0</v>
      </c>
      <c r="AF41" s="25"/>
      <c r="AG41">
        <f t="shared" si="2"/>
        <v>1934.3414889774929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-137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13.102579888595718</v>
      </c>
      <c r="F42">
        <f>GT_Spot!P42</f>
        <v>0</v>
      </c>
      <c r="G42">
        <f>PPCL_NG!P42</f>
        <v>40</v>
      </c>
      <c r="H42">
        <f>PPCL_Spot!P42</f>
        <v>0</v>
      </c>
      <c r="I42">
        <f>Bawana_NG!P42</f>
        <v>134.61000000000004</v>
      </c>
      <c r="J42">
        <f>Bawana_RLNG!P42</f>
        <v>160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830.66369501366194</v>
      </c>
      <c r="P42" s="37">
        <v>57.945217469608288</v>
      </c>
      <c r="Q42" s="37">
        <v>25.319999999999997</v>
      </c>
      <c r="R42" s="39">
        <v>47.5</v>
      </c>
      <c r="S42" s="39">
        <v>0</v>
      </c>
      <c r="T42" s="38">
        <f>SUMPRODUCT(LTA!J42:AN42,LTA!J$101:AN$101,LTA!J$103:AN$103)</f>
        <v>453.78999999999996</v>
      </c>
      <c r="U42" s="38">
        <f>SUMPRODUCT(LTA!J42:AN42,LTA!J$102:AN$102,LTA!J$103:AN$103)</f>
        <v>69.48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-74</v>
      </c>
      <c r="AA42" s="76">
        <f>STOA!H42</f>
        <v>373.78999999999996</v>
      </c>
      <c r="AB42" s="76">
        <f>-STOA!N42</f>
        <v>0</v>
      </c>
      <c r="AC42">
        <f t="shared" si="0"/>
        <v>20.439541249049931</v>
      </c>
      <c r="AD42">
        <f t="shared" si="1"/>
        <v>1983.0263511228159</v>
      </c>
      <c r="AE42">
        <f>'IDT-1'!B42</f>
        <v>0</v>
      </c>
      <c r="AF42" s="25"/>
      <c r="AG42">
        <f t="shared" si="2"/>
        <v>1983.0263511228159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-140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13.102579888595718</v>
      </c>
      <c r="F43">
        <f>GT_Spot!P43</f>
        <v>0</v>
      </c>
      <c r="G43">
        <f>PPCL_NG!P43</f>
        <v>40</v>
      </c>
      <c r="H43">
        <f>PPCL_Spot!P43</f>
        <v>0</v>
      </c>
      <c r="I43">
        <f>Bawana_NG!P43</f>
        <v>134.61000000000004</v>
      </c>
      <c r="J43">
        <f>Bawana_RLNG!P43</f>
        <v>160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815.39982608330797</v>
      </c>
      <c r="P43" s="37">
        <v>57.945217469608288</v>
      </c>
      <c r="Q43" s="37">
        <v>25.319999999999997</v>
      </c>
      <c r="R43" s="39">
        <v>47.5</v>
      </c>
      <c r="S43" s="39">
        <v>0</v>
      </c>
      <c r="T43" s="38">
        <f>SUMPRODUCT(LTA!J43:AN43,LTA!J$101:AN$101,LTA!J$103:AN$103)</f>
        <v>479.57</v>
      </c>
      <c r="U43" s="38">
        <f>SUMPRODUCT(LTA!J43:AN43,LTA!J$102:AN$102,LTA!J$103:AN$103)</f>
        <v>63.980000000000004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-66</v>
      </c>
      <c r="AA43" s="76">
        <f>STOA!H43</f>
        <v>373.78999999999996</v>
      </c>
      <c r="AB43" s="76">
        <f>-STOA!N43</f>
        <v>0</v>
      </c>
      <c r="AC43">
        <f t="shared" si="0"/>
        <v>20.219070860563399</v>
      </c>
      <c r="AD43">
        <f t="shared" si="1"/>
        <v>2019.2629525809486</v>
      </c>
      <c r="AE43">
        <f>'IDT-1'!B43</f>
        <v>0</v>
      </c>
      <c r="AF43" s="25"/>
      <c r="AG43">
        <f t="shared" si="2"/>
        <v>2019.2629525809486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-117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13.102579888595718</v>
      </c>
      <c r="F44">
        <f>GT_Spot!P44</f>
        <v>0</v>
      </c>
      <c r="G44">
        <f>PPCL_NG!P44</f>
        <v>40</v>
      </c>
      <c r="H44">
        <f>PPCL_Spot!P44</f>
        <v>0</v>
      </c>
      <c r="I44">
        <f>Bawana_NG!P44</f>
        <v>134.61000000000004</v>
      </c>
      <c r="J44">
        <f>Bawana_RLNG!P44</f>
        <v>160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847.18678265866436</v>
      </c>
      <c r="P44" s="37">
        <v>57.945217469608288</v>
      </c>
      <c r="Q44" s="37">
        <v>25.319999999999997</v>
      </c>
      <c r="R44" s="39">
        <v>47.5</v>
      </c>
      <c r="S44" s="39">
        <v>0</v>
      </c>
      <c r="T44" s="38">
        <f>SUMPRODUCT(LTA!J44:AN44,LTA!J$101:AN$101,LTA!J$103:AN$103)</f>
        <v>502.80999999999995</v>
      </c>
      <c r="U44" s="38">
        <f>SUMPRODUCT(LTA!J44:AN44,LTA!J$102:AN$102,LTA!J$103:AN$103)</f>
        <v>62.980000000000004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-55</v>
      </c>
      <c r="AA44" s="76">
        <f>STOA!H44</f>
        <v>374.75</v>
      </c>
      <c r="AB44" s="76">
        <f>-STOA!N44</f>
        <v>0</v>
      </c>
      <c r="AC44">
        <f t="shared" si="0"/>
        <v>20.562365087647944</v>
      </c>
      <c r="AD44">
        <f t="shared" si="1"/>
        <v>2087.9066149292203</v>
      </c>
      <c r="AE44">
        <f>'IDT-1'!B44</f>
        <v>0</v>
      </c>
      <c r="AF44" s="25"/>
      <c r="AG44">
        <f t="shared" si="2"/>
        <v>2087.9066149292203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-114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13.102579888595718</v>
      </c>
      <c r="F45">
        <f>GT_Spot!P45</f>
        <v>0</v>
      </c>
      <c r="G45">
        <f>PPCL_NG!P45</f>
        <v>40</v>
      </c>
      <c r="H45">
        <f>PPCL_Spot!P45</f>
        <v>0</v>
      </c>
      <c r="I45">
        <f>Bawana_NG!P45</f>
        <v>134.61000000000004</v>
      </c>
      <c r="J45">
        <f>Bawana_RLNG!P45</f>
        <v>160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850.26573836792863</v>
      </c>
      <c r="P45" s="37">
        <v>57.945217469608288</v>
      </c>
      <c r="Q45" s="37">
        <v>25.319999999999997</v>
      </c>
      <c r="R45" s="39">
        <v>47.5</v>
      </c>
      <c r="S45" s="39">
        <v>0</v>
      </c>
      <c r="T45" s="38">
        <f>SUMPRODUCT(LTA!J45:AN45,LTA!J$101:AN$101,LTA!J$103:AN$103)</f>
        <v>534.45000000000005</v>
      </c>
      <c r="U45" s="38">
        <f>SUMPRODUCT(LTA!J45:AN45,LTA!J$102:AN$102,LTA!J$103:AN$103)</f>
        <v>71.48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-46</v>
      </c>
      <c r="AA45" s="76">
        <f>STOA!H45</f>
        <v>374.75</v>
      </c>
      <c r="AB45" s="76">
        <f>-STOA!N45</f>
        <v>0</v>
      </c>
      <c r="AC45">
        <f t="shared" si="0"/>
        <v>21.31507757095066</v>
      </c>
      <c r="AD45">
        <f t="shared" si="1"/>
        <v>2084.3728581551818</v>
      </c>
      <c r="AE45">
        <f>'IDT-1'!B45</f>
        <v>0</v>
      </c>
      <c r="AF45" s="25"/>
      <c r="AG45">
        <f t="shared" si="2"/>
        <v>2084.3728581551818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-169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13.102579888595718</v>
      </c>
      <c r="F46">
        <f>GT_Spot!P46</f>
        <v>0</v>
      </c>
      <c r="G46">
        <f>PPCL_NG!P46</f>
        <v>40</v>
      </c>
      <c r="H46">
        <f>PPCL_Spot!P46</f>
        <v>0</v>
      </c>
      <c r="I46">
        <f>Bawana_NG!P46</f>
        <v>134.61000000000004</v>
      </c>
      <c r="J46">
        <f>Bawana_RLNG!P46</f>
        <v>160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848.92024581186661</v>
      </c>
      <c r="P46" s="37">
        <v>57.945217469608288</v>
      </c>
      <c r="Q46" s="37">
        <v>25.319999999999997</v>
      </c>
      <c r="R46" s="39">
        <v>47.5</v>
      </c>
      <c r="S46" s="39">
        <v>0</v>
      </c>
      <c r="T46" s="38">
        <f>SUMPRODUCT(LTA!J46:AN46,LTA!J$101:AN$101,LTA!J$103:AN$103)</f>
        <v>551.15</v>
      </c>
      <c r="U46" s="38">
        <f>SUMPRODUCT(LTA!J46:AN46,LTA!J$102:AN$102,LTA!J$103:AN$103)</f>
        <v>70.98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-30</v>
      </c>
      <c r="AA46" s="76">
        <f>STOA!H46</f>
        <v>374.75</v>
      </c>
      <c r="AB46" s="76">
        <f>-STOA!N46</f>
        <v>0</v>
      </c>
      <c r="AC46">
        <f t="shared" si="0"/>
        <v>21.338201540781075</v>
      </c>
      <c r="AD46">
        <f t="shared" si="1"/>
        <v>2111.2042416292898</v>
      </c>
      <c r="AE46">
        <f>'IDT-1'!B46</f>
        <v>-5.9009999999999998</v>
      </c>
      <c r="AF46" s="25"/>
      <c r="AG46">
        <f t="shared" si="2"/>
        <v>2105.3032416292899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-173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13.102579888595718</v>
      </c>
      <c r="F47">
        <f>GT_Spot!P47</f>
        <v>0</v>
      </c>
      <c r="G47">
        <f>PPCL_NG!P47</f>
        <v>40</v>
      </c>
      <c r="H47">
        <f>PPCL_Spot!P47</f>
        <v>0</v>
      </c>
      <c r="I47">
        <f>Bawana_NG!P47</f>
        <v>134.61000000000004</v>
      </c>
      <c r="J47">
        <f>Bawana_RLNG!P47</f>
        <v>160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830.62937269509598</v>
      </c>
      <c r="P47" s="37">
        <v>57.945217469608288</v>
      </c>
      <c r="Q47" s="37">
        <v>25.319999999999997</v>
      </c>
      <c r="R47" s="39">
        <v>47.5</v>
      </c>
      <c r="S47" s="39">
        <v>0</v>
      </c>
      <c r="T47" s="38">
        <f>SUMPRODUCT(LTA!J47:AN47,LTA!J$101:AN$101,LTA!J$103:AN$103)</f>
        <v>567.99</v>
      </c>
      <c r="U47" s="38">
        <f>SUMPRODUCT(LTA!J47:AN47,LTA!J$102:AN$102,LTA!J$103:AN$103)</f>
        <v>80.97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-7</v>
      </c>
      <c r="AA47" s="76">
        <f>STOA!H47</f>
        <v>374.75</v>
      </c>
      <c r="AB47" s="76">
        <f>-STOA!N47</f>
        <v>0</v>
      </c>
      <c r="AC47">
        <f t="shared" si="0"/>
        <v>21.299805156176639</v>
      </c>
      <c r="AD47">
        <f t="shared" si="1"/>
        <v>2132.7817648971231</v>
      </c>
      <c r="AE47">
        <f>'IDT-1'!B47</f>
        <v>-17.135999999999999</v>
      </c>
      <c r="AF47" s="25"/>
      <c r="AG47">
        <f t="shared" si="2"/>
        <v>2115.6457648971232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-183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13.102579888595718</v>
      </c>
      <c r="F48">
        <f>GT_Spot!P48</f>
        <v>0</v>
      </c>
      <c r="G48">
        <f>PPCL_NG!P48</f>
        <v>40</v>
      </c>
      <c r="H48">
        <f>PPCL_Spot!P48</f>
        <v>0</v>
      </c>
      <c r="I48">
        <f>Bawana_NG!P48</f>
        <v>134.61000000000004</v>
      </c>
      <c r="J48">
        <f>Bawana_RLNG!P48</f>
        <v>160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830.54592469509612</v>
      </c>
      <c r="P48" s="37">
        <v>57.945217469608288</v>
      </c>
      <c r="Q48" s="37">
        <v>25.319999999999997</v>
      </c>
      <c r="R48" s="39">
        <v>47.5</v>
      </c>
      <c r="S48" s="39">
        <v>0</v>
      </c>
      <c r="T48" s="38">
        <f>SUMPRODUCT(LTA!J48:AN48,LTA!J$101:AN$101,LTA!J$103:AN$103)</f>
        <v>569.66999999999996</v>
      </c>
      <c r="U48" s="38">
        <f>SUMPRODUCT(LTA!J48:AN48,LTA!J$102:AN$102,LTA!J$103:AN$103)</f>
        <v>81.97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374.75</v>
      </c>
      <c r="AB48" s="76">
        <f>-STOA!N48</f>
        <v>0</v>
      </c>
      <c r="AC48">
        <f t="shared" si="0"/>
        <v>21.186077669378417</v>
      </c>
      <c r="AD48">
        <f t="shared" si="1"/>
        <v>2151.4920443839219</v>
      </c>
      <c r="AE48">
        <f>'IDT-1'!B48</f>
        <v>-23</v>
      </c>
      <c r="AF48" s="25"/>
      <c r="AG48">
        <f t="shared" si="2"/>
        <v>2128.4920443839219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-174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13.102579888595718</v>
      </c>
      <c r="F49">
        <f>GT_Spot!P49</f>
        <v>0</v>
      </c>
      <c r="G49">
        <f>PPCL_NG!P49</f>
        <v>40</v>
      </c>
      <c r="H49">
        <f>PPCL_Spot!P49</f>
        <v>0</v>
      </c>
      <c r="I49">
        <f>Bawana_NG!P49</f>
        <v>134.61000000000004</v>
      </c>
      <c r="J49">
        <f>Bawana_RLNG!P49</f>
        <v>150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824.01928145526415</v>
      </c>
      <c r="P49" s="37">
        <v>57.945217469608288</v>
      </c>
      <c r="Q49" s="37">
        <v>25.319999999999997</v>
      </c>
      <c r="R49" s="39">
        <v>47.5</v>
      </c>
      <c r="S49" s="39">
        <v>0</v>
      </c>
      <c r="T49" s="38">
        <f>SUMPRODUCT(LTA!J49:AN49,LTA!J$101:AN$101,LTA!J$103:AN$103)</f>
        <v>571.33000000000004</v>
      </c>
      <c r="U49" s="38">
        <f>SUMPRODUCT(LTA!J49:AN49,LTA!J$102:AN$102,LTA!J$103:AN$103)</f>
        <v>82.97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374.75</v>
      </c>
      <c r="AB49" s="76">
        <f>-STOA!N49</f>
        <v>0</v>
      </c>
      <c r="AC49">
        <f t="shared" si="0"/>
        <v>21.213607547486944</v>
      </c>
      <c r="AD49">
        <f t="shared" si="1"/>
        <v>2120.5978712659812</v>
      </c>
      <c r="AE49">
        <f>'IDT-1'!B49</f>
        <v>-22</v>
      </c>
      <c r="AF49" s="25"/>
      <c r="AG49">
        <f t="shared" si="2"/>
        <v>2098.5978712659812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-191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13.102579888595718</v>
      </c>
      <c r="F50">
        <f>GT_Spot!P50</f>
        <v>0</v>
      </c>
      <c r="G50">
        <f>PPCL_NG!P50</f>
        <v>40</v>
      </c>
      <c r="H50">
        <f>PPCL_Spot!P50</f>
        <v>0</v>
      </c>
      <c r="I50">
        <f>Bawana_NG!P50</f>
        <v>134.61000000000004</v>
      </c>
      <c r="J50">
        <f>Bawana_RLNG!P50</f>
        <v>150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823.99292945526417</v>
      </c>
      <c r="P50" s="37">
        <v>57.945217469608288</v>
      </c>
      <c r="Q50" s="37">
        <v>25.319999999999997</v>
      </c>
      <c r="R50" s="39">
        <v>47.5</v>
      </c>
      <c r="S50" s="39">
        <v>0</v>
      </c>
      <c r="T50" s="38">
        <f>SUMPRODUCT(LTA!J50:AN50,LTA!J$101:AN$101,LTA!J$103:AN$103)</f>
        <v>572.01</v>
      </c>
      <c r="U50" s="38">
        <f>SUMPRODUCT(LTA!J50:AN50,LTA!J$102:AN$102,LTA!J$103:AN$103)</f>
        <v>83.47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374.75</v>
      </c>
      <c r="AB50" s="76">
        <f>-STOA!N50</f>
        <v>0</v>
      </c>
      <c r="AC50">
        <f t="shared" si="0"/>
        <v>21.265653979311388</v>
      </c>
      <c r="AD50">
        <f t="shared" si="1"/>
        <v>2116.6994728341565</v>
      </c>
      <c r="AE50">
        <f>'IDT-1'!B50</f>
        <v>-12</v>
      </c>
      <c r="AF50" s="25"/>
      <c r="AG50">
        <f t="shared" si="2"/>
        <v>2104.6994728341565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-196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13.102579888595718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134.61000000000004</v>
      </c>
      <c r="J51">
        <f>Bawana_RLNG!P51</f>
        <v>150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813.8906468486108</v>
      </c>
      <c r="P51" s="37">
        <v>57.945217469608288</v>
      </c>
      <c r="Q51" s="37">
        <v>25.319999999999997</v>
      </c>
      <c r="R51" s="39">
        <v>47.5</v>
      </c>
      <c r="S51" s="39">
        <v>0</v>
      </c>
      <c r="T51" s="38">
        <f>SUMPRODUCT(LTA!J51:AN51,LTA!J$101:AN$101,LTA!J$103:AN$103)</f>
        <v>567.66000000000008</v>
      </c>
      <c r="U51" s="38">
        <f>SUMPRODUCT(LTA!J51:AN51,LTA!J$102:AN$102,LTA!J$103:AN$103)</f>
        <v>83.97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374.75</v>
      </c>
      <c r="AB51" s="76">
        <f>-STOA!N51</f>
        <v>0</v>
      </c>
      <c r="AC51">
        <f t="shared" si="0"/>
        <v>21.156925963140388</v>
      </c>
      <c r="AD51">
        <f t="shared" si="1"/>
        <v>2101.8559182436743</v>
      </c>
      <c r="AE51">
        <f>'IDT-1'!B51</f>
        <v>0</v>
      </c>
      <c r="AF51" s="25"/>
      <c r="AG51">
        <f t="shared" si="2"/>
        <v>2101.8559182436743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-197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13.102579888595718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134.61000000000004</v>
      </c>
      <c r="J52">
        <f>Bawana_RLNG!P52</f>
        <v>150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819.28913408842789</v>
      </c>
      <c r="P52" s="37">
        <v>57.945217469608288</v>
      </c>
      <c r="Q52" s="37">
        <v>25.319999999999997</v>
      </c>
      <c r="R52" s="39">
        <v>47.5</v>
      </c>
      <c r="S52" s="39">
        <v>0</v>
      </c>
      <c r="T52" s="38">
        <f>SUMPRODUCT(LTA!J52:AN52,LTA!J$101:AN$101,LTA!J$103:AN$103)</f>
        <v>568.33000000000004</v>
      </c>
      <c r="U52" s="38">
        <f>SUMPRODUCT(LTA!J52:AN52,LTA!J$102:AN$102,LTA!J$103:AN$103)</f>
        <v>84.47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374.75</v>
      </c>
      <c r="AB52" s="76">
        <f>-STOA!N52</f>
        <v>0</v>
      </c>
      <c r="AC52">
        <f t="shared" si="0"/>
        <v>21.212101255954856</v>
      </c>
      <c r="AD52">
        <f t="shared" si="1"/>
        <v>2108.3692301906772</v>
      </c>
      <c r="AE52">
        <f>'IDT-1'!B52</f>
        <v>0</v>
      </c>
      <c r="AF52" s="25"/>
      <c r="AG52">
        <f t="shared" si="2"/>
        <v>2108.3692301906772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-197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13.102579888595718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134.61000000000004</v>
      </c>
      <c r="J53">
        <f>Bawana_RLNG!P53</f>
        <v>150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816.98910068856435</v>
      </c>
      <c r="P53" s="37">
        <v>57.945217469608288</v>
      </c>
      <c r="Q53" s="37">
        <v>25.319999999999997</v>
      </c>
      <c r="R53" s="39">
        <v>47.5</v>
      </c>
      <c r="S53" s="39">
        <v>0</v>
      </c>
      <c r="T53" s="38">
        <f>SUMPRODUCT(LTA!J53:AN53,LTA!J$101:AN$101,LTA!J$103:AN$103)</f>
        <v>572.26</v>
      </c>
      <c r="U53" s="38">
        <f>SUMPRODUCT(LTA!J53:AN53,LTA!J$102:AN$102,LTA!J$103:AN$103)</f>
        <v>70.97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374.75</v>
      </c>
      <c r="AB53" s="76">
        <f>-STOA!N53</f>
        <v>0</v>
      </c>
      <c r="AC53">
        <f t="shared" si="0"/>
        <v>21.078508344496441</v>
      </c>
      <c r="AD53">
        <f t="shared" si="1"/>
        <v>2100.6327897022716</v>
      </c>
      <c r="AE53">
        <f>'IDT-1'!B53</f>
        <v>0</v>
      </c>
      <c r="AF53" s="25"/>
      <c r="AG53">
        <f t="shared" si="2"/>
        <v>2100.6327897022716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-193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13.102579888595718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134.61000000000004</v>
      </c>
      <c r="J54">
        <f>Bawana_RLNG!P54</f>
        <v>150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816.98031668856436</v>
      </c>
      <c r="P54" s="37">
        <v>57.945217469608288</v>
      </c>
      <c r="Q54" s="37">
        <v>25.319999999999997</v>
      </c>
      <c r="R54" s="39">
        <v>47.5</v>
      </c>
      <c r="S54" s="39">
        <v>0</v>
      </c>
      <c r="T54" s="38">
        <f>SUMPRODUCT(LTA!J54:AN54,LTA!J$101:AN$101,LTA!J$103:AN$103)</f>
        <v>573.26</v>
      </c>
      <c r="U54" s="38">
        <f>SUMPRODUCT(LTA!J54:AN54,LTA!J$102:AN$102,LTA!J$103:AN$103)</f>
        <v>71.47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374.75</v>
      </c>
      <c r="AB54" s="76">
        <f>-STOA!N54</f>
        <v>0</v>
      </c>
      <c r="AC54">
        <f t="shared" si="0"/>
        <v>21.057149927996889</v>
      </c>
      <c r="AD54">
        <f t="shared" si="1"/>
        <v>2106.1453641187718</v>
      </c>
      <c r="AE54">
        <f>'IDT-1'!B54</f>
        <v>0</v>
      </c>
      <c r="AF54" s="25"/>
      <c r="AG54">
        <f t="shared" si="2"/>
        <v>2106.1453641187718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-189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13.102579888595718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134.61000000000004</v>
      </c>
      <c r="J55">
        <f>Bawana_RLNG!P55</f>
        <v>150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822.5930888399721</v>
      </c>
      <c r="P55" s="37">
        <v>57.945217469608288</v>
      </c>
      <c r="Q55" s="37">
        <v>25.319999999999997</v>
      </c>
      <c r="R55" s="39">
        <v>47.5</v>
      </c>
      <c r="S55" s="39">
        <v>0</v>
      </c>
      <c r="T55" s="38">
        <f>SUMPRODUCT(LTA!J55:AN55,LTA!J$101:AN$101,LTA!J$103:AN$103)</f>
        <v>582.27</v>
      </c>
      <c r="U55" s="38">
        <f>SUMPRODUCT(LTA!J55:AN55,LTA!J$102:AN$102,LTA!J$103:AN$103)</f>
        <v>83.47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374.75</v>
      </c>
      <c r="AB55" s="76">
        <f>-STOA!N55</f>
        <v>0</v>
      </c>
      <c r="AC55">
        <f t="shared" si="0"/>
        <v>21.001233009147374</v>
      </c>
      <c r="AD55">
        <f t="shared" si="1"/>
        <v>2165.8240531890292</v>
      </c>
      <c r="AE55">
        <f>'IDT-1'!B55</f>
        <v>0</v>
      </c>
      <c r="AF55" s="25"/>
      <c r="AG55">
        <f t="shared" si="2"/>
        <v>2165.8240531890292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-156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13.102579888595718</v>
      </c>
      <c r="F56">
        <f>GT_Spot!P56</f>
        <v>0</v>
      </c>
      <c r="G56">
        <f>PPCL_NG!P56</f>
        <v>40.43</v>
      </c>
      <c r="H56">
        <f>PPCL_Spot!P56</f>
        <v>0</v>
      </c>
      <c r="I56">
        <f>Bawana_NG!P56</f>
        <v>134.61000000000004</v>
      </c>
      <c r="J56">
        <f>Bawana_RLNG!P56</f>
        <v>150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822.68971283997212</v>
      </c>
      <c r="P56" s="37">
        <v>57.945217469608288</v>
      </c>
      <c r="Q56" s="37">
        <v>25.319999999999997</v>
      </c>
      <c r="R56" s="39">
        <v>47.5</v>
      </c>
      <c r="S56" s="39">
        <v>0</v>
      </c>
      <c r="T56" s="38">
        <f>SUMPRODUCT(LTA!J56:AN56,LTA!J$101:AN$101,LTA!J$103:AN$103)</f>
        <v>582.27</v>
      </c>
      <c r="U56" s="38">
        <f>SUMPRODUCT(LTA!J56:AN56,LTA!J$102:AN$102,LTA!J$103:AN$103)</f>
        <v>83.97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374.75</v>
      </c>
      <c r="AB56" s="76">
        <f>-STOA!N56</f>
        <v>0</v>
      </c>
      <c r="AC56">
        <f t="shared" si="0"/>
        <v>20.942087388948259</v>
      </c>
      <c r="AD56">
        <f t="shared" si="1"/>
        <v>2174.909822809228</v>
      </c>
      <c r="AE56">
        <f>'IDT-1'!B56</f>
        <v>0</v>
      </c>
      <c r="AF56" s="25"/>
      <c r="AG56">
        <f t="shared" si="2"/>
        <v>2174.909822809228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-148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13.102579888595718</v>
      </c>
      <c r="F57">
        <f>GT_Spot!P57</f>
        <v>0</v>
      </c>
      <c r="G57">
        <f>PPCL_NG!P57</f>
        <v>40.43</v>
      </c>
      <c r="H57">
        <f>PPCL_Spot!P57</f>
        <v>0</v>
      </c>
      <c r="I57">
        <f>Bawana_NG!P57</f>
        <v>134.61000000000004</v>
      </c>
      <c r="J57">
        <f>Bawana_RLNG!P57</f>
        <v>150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819.35602828200103</v>
      </c>
      <c r="P57" s="37">
        <v>57.945217469608288</v>
      </c>
      <c r="Q57" s="37">
        <v>25.319999999999997</v>
      </c>
      <c r="R57" s="39">
        <v>47.5</v>
      </c>
      <c r="S57" s="39">
        <v>0</v>
      </c>
      <c r="T57" s="38">
        <f>SUMPRODUCT(LTA!J57:AN57,LTA!J$101:AN$101,LTA!J$103:AN$103)</f>
        <v>584.59</v>
      </c>
      <c r="U57" s="38">
        <f>SUMPRODUCT(LTA!J57:AN57,LTA!J$102:AN$102,LTA!J$103:AN$103)</f>
        <v>84.47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374.75</v>
      </c>
      <c r="AB57" s="76">
        <f>-STOA!N57</f>
        <v>0</v>
      </c>
      <c r="AC57">
        <f t="shared" si="0"/>
        <v>20.793762757338186</v>
      </c>
      <c r="AD57">
        <f t="shared" si="1"/>
        <v>2191.5444628828664</v>
      </c>
      <c r="AE57">
        <f>'IDT-1'!B57</f>
        <v>0</v>
      </c>
      <c r="AF57" s="25"/>
      <c r="AG57">
        <f t="shared" si="2"/>
        <v>2191.5444628828664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-131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13.102579888595718</v>
      </c>
      <c r="F58">
        <f>GT_Spot!P58</f>
        <v>0</v>
      </c>
      <c r="G58">
        <f>PPCL_NG!P58</f>
        <v>42.55</v>
      </c>
      <c r="H58">
        <f>PPCL_Spot!P58</f>
        <v>0</v>
      </c>
      <c r="I58">
        <f>Bawana_NG!P58</f>
        <v>134.61000000000004</v>
      </c>
      <c r="J58">
        <f>Bawana_RLNG!P58</f>
        <v>150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819.55398618885965</v>
      </c>
      <c r="P58" s="37">
        <v>57.945217469608288</v>
      </c>
      <c r="Q58" s="37">
        <v>25.319999999999997</v>
      </c>
      <c r="R58" s="39">
        <v>47.5</v>
      </c>
      <c r="S58" s="39">
        <v>0</v>
      </c>
      <c r="T58" s="38">
        <f>SUMPRODUCT(LTA!J58:AN58,LTA!J$101:AN$101,LTA!J$103:AN$103)</f>
        <v>581.93000000000006</v>
      </c>
      <c r="U58" s="38">
        <f>SUMPRODUCT(LTA!J58:AN58,LTA!J$102:AN$102,LTA!J$103:AN$103)</f>
        <v>85.47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374.75</v>
      </c>
      <c r="AB58" s="76">
        <f>-STOA!N58</f>
        <v>0</v>
      </c>
      <c r="AC58">
        <f t="shared" si="0"/>
        <v>20.536683714284237</v>
      </c>
      <c r="AD58">
        <f t="shared" si="1"/>
        <v>2223.4594998327793</v>
      </c>
      <c r="AE58">
        <f>'IDT-1'!B58</f>
        <v>0</v>
      </c>
      <c r="AF58" s="25"/>
      <c r="AG58">
        <f t="shared" si="2"/>
        <v>2223.4594998327793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-100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12.099033524614919</v>
      </c>
      <c r="F59">
        <f>GT_Spot!P59</f>
        <v>0</v>
      </c>
      <c r="G59">
        <f>PPCL_NG!P59</f>
        <v>42.55</v>
      </c>
      <c r="H59">
        <f>PPCL_Spot!P59</f>
        <v>0</v>
      </c>
      <c r="I59">
        <f>Bawana_NG!P59</f>
        <v>134.61000000000004</v>
      </c>
      <c r="J59">
        <f>Bawana_RLNG!P59</f>
        <v>150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902.96750427486745</v>
      </c>
      <c r="P59" s="37">
        <v>57.945217469608288</v>
      </c>
      <c r="Q59" s="37">
        <v>25.319999999999997</v>
      </c>
      <c r="R59" s="39">
        <v>47.5</v>
      </c>
      <c r="S59" s="39">
        <v>0</v>
      </c>
      <c r="T59" s="38">
        <f>SUMPRODUCT(LTA!J59:AN59,LTA!J$101:AN$101,LTA!J$103:AN$103)</f>
        <v>577.93000000000006</v>
      </c>
      <c r="U59" s="38">
        <f>SUMPRODUCT(LTA!J59:AN59,LTA!J$102:AN$102,LTA!J$103:AN$103)</f>
        <v>86.47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374.75</v>
      </c>
      <c r="AB59" s="76">
        <f>-STOA!N59</f>
        <v>0</v>
      </c>
      <c r="AC59">
        <f t="shared" si="0"/>
        <v>21.584929574369273</v>
      </c>
      <c r="AD59">
        <f t="shared" si="1"/>
        <v>2256.8212256947213</v>
      </c>
      <c r="AE59">
        <f>'IDT-1'!B59</f>
        <v>0</v>
      </c>
      <c r="AF59" s="25"/>
      <c r="AG59">
        <f t="shared" si="2"/>
        <v>2256.8212256947213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-145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12.099033524614919</v>
      </c>
      <c r="F60">
        <f>GT_Spot!P60</f>
        <v>0</v>
      </c>
      <c r="G60">
        <f>PPCL_NG!P60</f>
        <v>42.55</v>
      </c>
      <c r="H60">
        <f>PPCL_Spot!P60</f>
        <v>0</v>
      </c>
      <c r="I60">
        <f>Bawana_NG!P60</f>
        <v>134.61000000000004</v>
      </c>
      <c r="J60">
        <f>Bawana_RLNG!P60</f>
        <v>50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910.47872027486733</v>
      </c>
      <c r="P60" s="37">
        <v>57.945217469608288</v>
      </c>
      <c r="Q60" s="37">
        <v>25.319999999999997</v>
      </c>
      <c r="R60" s="39">
        <v>47.5</v>
      </c>
      <c r="S60" s="39">
        <v>0</v>
      </c>
      <c r="T60" s="38">
        <f>SUMPRODUCT(LTA!J60:AN60,LTA!J$101:AN$101,LTA!J$103:AN$103)</f>
        <v>570.48</v>
      </c>
      <c r="U60" s="38">
        <f>SUMPRODUCT(LTA!J60:AN60,LTA!J$102:AN$102,LTA!J$103:AN$103)</f>
        <v>88.47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374.75</v>
      </c>
      <c r="AB60" s="76">
        <f>-STOA!N60</f>
        <v>0</v>
      </c>
      <c r="AC60">
        <f t="shared" si="0"/>
        <v>20.491166741572822</v>
      </c>
      <c r="AD60">
        <f t="shared" si="1"/>
        <v>2191.9762045275179</v>
      </c>
      <c r="AE60">
        <f>'IDT-1'!B60</f>
        <v>0</v>
      </c>
      <c r="AF60" s="25"/>
      <c r="AG60">
        <f t="shared" si="2"/>
        <v>2191.9762045275179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-113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12.099033524614919</v>
      </c>
      <c r="F61">
        <f>GT_Spot!P61</f>
        <v>0</v>
      </c>
      <c r="G61">
        <f>PPCL_NG!P61</f>
        <v>42.552631578947363</v>
      </c>
      <c r="H61">
        <f>PPCL_Spot!P61</f>
        <v>0</v>
      </c>
      <c r="I61">
        <f>Bawana_NG!P61</f>
        <v>99.61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955.52579610313501</v>
      </c>
      <c r="P61" s="37">
        <v>57.945217469608288</v>
      </c>
      <c r="Q61" s="37">
        <v>25.319999999999997</v>
      </c>
      <c r="R61" s="39">
        <v>47.5</v>
      </c>
      <c r="S61" s="39">
        <v>0</v>
      </c>
      <c r="T61" s="38">
        <f>SUMPRODUCT(LTA!J61:AN61,LTA!J$101:AN$101,LTA!J$103:AN$103)</f>
        <v>563.51</v>
      </c>
      <c r="U61" s="38">
        <f>SUMPRODUCT(LTA!J61:AN61,LTA!J$102:AN$102,LTA!J$103:AN$103)</f>
        <v>89.97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374.75</v>
      </c>
      <c r="AB61" s="76">
        <f>-STOA!N61</f>
        <v>0</v>
      </c>
      <c r="AC61">
        <f t="shared" si="0"/>
        <v>19.647239460880964</v>
      </c>
      <c r="AD61">
        <f t="shared" si="1"/>
        <v>2319.3098392154243</v>
      </c>
      <c r="AE61">
        <f>'IDT-1'!B61</f>
        <v>0</v>
      </c>
      <c r="AF61" s="25"/>
      <c r="AG61">
        <f t="shared" si="2"/>
        <v>2319.3098392154243</v>
      </c>
      <c r="AI61" s="35">
        <f>PXIL!H61</f>
        <v>0</v>
      </c>
      <c r="AJ61" s="35">
        <f>PXIL!N61</f>
        <v>0</v>
      </c>
      <c r="AK61" s="35">
        <f>RTM_IEX!H61</f>
        <v>58.91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12.099033524614919</v>
      </c>
      <c r="F62">
        <f>GT_Spot!P62</f>
        <v>0</v>
      </c>
      <c r="G62">
        <f>PPCL_NG!P62</f>
        <v>42.552631578947363</v>
      </c>
      <c r="H62">
        <f>PPCL_Spot!P62</f>
        <v>0</v>
      </c>
      <c r="I62">
        <f>Bawana_NG!P62</f>
        <v>99.61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950.28366522586339</v>
      </c>
      <c r="P62" s="37">
        <v>55.276530906808915</v>
      </c>
      <c r="Q62" s="37">
        <v>24.14</v>
      </c>
      <c r="R62" s="39">
        <v>47.5</v>
      </c>
      <c r="S62" s="39">
        <v>0</v>
      </c>
      <c r="T62" s="38">
        <f>SUMPRODUCT(LTA!J62:AN62,LTA!J$101:AN$101,LTA!J$103:AN$103)</f>
        <v>540.37</v>
      </c>
      <c r="U62" s="38">
        <f>SUMPRODUCT(LTA!J62:AN62,LTA!J$102:AN$102,LTA!J$103:AN$103)</f>
        <v>91.47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374.75</v>
      </c>
      <c r="AB62" s="76">
        <f>-STOA!N62</f>
        <v>0</v>
      </c>
      <c r="AC62">
        <f t="shared" si="0"/>
        <v>19.819012594384368</v>
      </c>
      <c r="AD62">
        <f t="shared" si="1"/>
        <v>2339.5872486418507</v>
      </c>
      <c r="AE62">
        <f>'IDT-1'!B62</f>
        <v>0</v>
      </c>
      <c r="AF62" s="25"/>
      <c r="AG62">
        <f t="shared" si="2"/>
        <v>2339.5872486418507</v>
      </c>
      <c r="AI62" s="35">
        <f>PXIL!H62</f>
        <v>0</v>
      </c>
      <c r="AJ62" s="35">
        <f>PXIL!N62</f>
        <v>0</v>
      </c>
      <c r="AK62" s="35">
        <f>RTM_IEX!H62</f>
        <v>110.09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12.099033524614919</v>
      </c>
      <c r="F63">
        <f>GT_Spot!P63</f>
        <v>0</v>
      </c>
      <c r="G63">
        <f>PPCL_NG!P63</f>
        <v>42.552631578947363</v>
      </c>
      <c r="H63">
        <f>PPCL_Spot!P63</f>
        <v>0</v>
      </c>
      <c r="I63">
        <f>Bawana_NG!P63</f>
        <v>99.61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972.58252613848435</v>
      </c>
      <c r="P63" s="37">
        <v>108.0847943556155</v>
      </c>
      <c r="Q63" s="37">
        <v>38.26</v>
      </c>
      <c r="R63" s="39">
        <v>47.5</v>
      </c>
      <c r="S63" s="39">
        <v>0</v>
      </c>
      <c r="T63" s="38">
        <f>SUMPRODUCT(LTA!J63:AN63,LTA!J$101:AN$101,LTA!J$103:AN$103)</f>
        <v>515.68000000000006</v>
      </c>
      <c r="U63" s="38">
        <f>SUMPRODUCT(LTA!J63:AN63,LTA!J$102:AN$102,LTA!J$103:AN$103)</f>
        <v>91.47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374.75</v>
      </c>
      <c r="AB63" s="76">
        <f>-STOA!N63</f>
        <v>0</v>
      </c>
      <c r="AC63">
        <f t="shared" si="0"/>
        <v>19.56614843902036</v>
      </c>
      <c r="AD63">
        <f t="shared" si="1"/>
        <v>2309.7372371586416</v>
      </c>
      <c r="AE63">
        <f>'IDT-1'!B63</f>
        <v>0</v>
      </c>
      <c r="AF63" s="25"/>
      <c r="AG63">
        <f t="shared" si="2"/>
        <v>2309.7372371586416</v>
      </c>
      <c r="AI63" s="35">
        <f>PXIL!H63</f>
        <v>0</v>
      </c>
      <c r="AJ63" s="35">
        <f>PXIL!N63</f>
        <v>0</v>
      </c>
      <c r="AK63" s="35">
        <f>RTM_IEX!H63</f>
        <v>15.45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12.099033524614919</v>
      </c>
      <c r="F64">
        <f>GT_Spot!P64</f>
        <v>0</v>
      </c>
      <c r="G64">
        <f>PPCL_NG!P64</f>
        <v>42.552631578947363</v>
      </c>
      <c r="H64">
        <f>PPCL_Spot!P64</f>
        <v>0</v>
      </c>
      <c r="I64">
        <f>Bawana_NG!P64</f>
        <v>99.61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982.61763666446814</v>
      </c>
      <c r="P64" s="37">
        <v>118.42479451452684</v>
      </c>
      <c r="Q64" s="37">
        <v>38.26</v>
      </c>
      <c r="R64" s="39">
        <v>47.5</v>
      </c>
      <c r="S64" s="39">
        <v>0</v>
      </c>
      <c r="T64" s="38">
        <f>SUMPRODUCT(LTA!J64:AN64,LTA!J$101:AN$101,LTA!J$103:AN$103)</f>
        <v>483.42</v>
      </c>
      <c r="U64" s="38">
        <f>SUMPRODUCT(LTA!J64:AN64,LTA!J$102:AN$102,LTA!J$103:AN$103)</f>
        <v>90.47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374.75</v>
      </c>
      <c r="AB64" s="76">
        <f>-STOA!N64</f>
        <v>0</v>
      </c>
      <c r="AC64">
        <f t="shared" si="0"/>
        <v>19.685051368773486</v>
      </c>
      <c r="AD64">
        <f t="shared" si="1"/>
        <v>2323.7734449137838</v>
      </c>
      <c r="AE64">
        <f>'IDT-1'!B64</f>
        <v>0</v>
      </c>
      <c r="AF64" s="25"/>
      <c r="AG64">
        <f t="shared" si="2"/>
        <v>2323.7734449137838</v>
      </c>
      <c r="AI64" s="35">
        <f>PXIL!H64</f>
        <v>0</v>
      </c>
      <c r="AJ64" s="35">
        <f>PXIL!N64</f>
        <v>0</v>
      </c>
      <c r="AK64" s="35">
        <f>RTM_IEX!H64</f>
        <v>42.49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12.099033524614919</v>
      </c>
      <c r="F65">
        <f>GT_Spot!P65</f>
        <v>0</v>
      </c>
      <c r="G65">
        <f>PPCL_NG!P65</f>
        <v>42.552631578947363</v>
      </c>
      <c r="H65">
        <f>PPCL_Spot!P65</f>
        <v>0</v>
      </c>
      <c r="I65">
        <f>Bawana_NG!P65</f>
        <v>99.61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1028.8561431236683</v>
      </c>
      <c r="P65" s="37">
        <v>118.42479451452684</v>
      </c>
      <c r="Q65" s="37">
        <v>38.26</v>
      </c>
      <c r="R65" s="39">
        <v>47.5</v>
      </c>
      <c r="S65" s="39">
        <v>0</v>
      </c>
      <c r="T65" s="38">
        <f>SUMPRODUCT(LTA!J65:AN65,LTA!J$101:AN$101,LTA!J$103:AN$103)</f>
        <v>453.38000000000005</v>
      </c>
      <c r="U65" s="38">
        <f>SUMPRODUCT(LTA!J65:AN65,LTA!J$102:AN$102,LTA!J$103:AN$103)</f>
        <v>89.97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374.75</v>
      </c>
      <c r="AB65" s="76">
        <f>-STOA!N65</f>
        <v>0</v>
      </c>
      <c r="AC65">
        <f t="shared" si="0"/>
        <v>19.768198823030762</v>
      </c>
      <c r="AD65">
        <f t="shared" si="1"/>
        <v>2333.5888039187271</v>
      </c>
      <c r="AE65">
        <f>'IDT-1'!B65</f>
        <v>0</v>
      </c>
      <c r="AF65" s="25"/>
      <c r="AG65">
        <f t="shared" si="2"/>
        <v>2333.5888039187271</v>
      </c>
      <c r="AI65" s="35">
        <f>PXIL!H65</f>
        <v>0</v>
      </c>
      <c r="AJ65" s="35">
        <f>PXIL!N65</f>
        <v>0</v>
      </c>
      <c r="AK65" s="35">
        <f>RTM_IEX!H65</f>
        <v>36.69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12.099033524614919</v>
      </c>
      <c r="F66">
        <f>GT_Spot!P66</f>
        <v>0</v>
      </c>
      <c r="G66">
        <f>PPCL_NG!P66</f>
        <v>42.552631578947363</v>
      </c>
      <c r="H66">
        <f>PPCL_Spot!P66</f>
        <v>0</v>
      </c>
      <c r="I66">
        <f>Bawana_NG!P66</f>
        <v>99.61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1059.9758833810986</v>
      </c>
      <c r="P66" s="37">
        <v>118.42479451452684</v>
      </c>
      <c r="Q66" s="37">
        <v>38.26</v>
      </c>
      <c r="R66" s="39">
        <v>47.5</v>
      </c>
      <c r="S66" s="39">
        <v>0</v>
      </c>
      <c r="T66" s="38">
        <f>SUMPRODUCT(LTA!J66:AN66,LTA!J$101:AN$101,LTA!J$103:AN$103)</f>
        <v>422.45</v>
      </c>
      <c r="U66" s="38">
        <f>SUMPRODUCT(LTA!J66:AN66,LTA!J$102:AN$102,LTA!J$103:AN$103)</f>
        <v>88.97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374.75</v>
      </c>
      <c r="AB66" s="76">
        <f>-STOA!N66</f>
        <v>0</v>
      </c>
      <c r="AC66">
        <f t="shared" si="0"/>
        <v>19.664120641193179</v>
      </c>
      <c r="AD66">
        <f t="shared" si="1"/>
        <v>2321.302622357995</v>
      </c>
      <c r="AE66">
        <f>'IDT-1'!B66</f>
        <v>0</v>
      </c>
      <c r="AF66" s="25"/>
      <c r="AG66">
        <f t="shared" si="2"/>
        <v>2321.302622357995</v>
      </c>
      <c r="AI66" s="35">
        <f>PXIL!H66</f>
        <v>0</v>
      </c>
      <c r="AJ66" s="35">
        <f>PXIL!N66</f>
        <v>0</v>
      </c>
      <c r="AK66" s="35">
        <f>RTM_IEX!H66</f>
        <v>25.11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12.099033524614919</v>
      </c>
      <c r="F67">
        <f>GT_Spot!P67</f>
        <v>0</v>
      </c>
      <c r="G67">
        <f>PPCL_NG!P67</f>
        <v>42.552631578947363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1094.5857771721271</v>
      </c>
      <c r="P67" s="37">
        <v>118.42479451452684</v>
      </c>
      <c r="Q67" s="37">
        <v>38.26</v>
      </c>
      <c r="R67" s="39">
        <v>47.5</v>
      </c>
      <c r="S67" s="39">
        <v>0</v>
      </c>
      <c r="T67" s="38">
        <f>SUMPRODUCT(LTA!J67:AN67,LTA!J$101:AN$101,LTA!J$103:AN$103)</f>
        <v>389.67</v>
      </c>
      <c r="U67" s="38">
        <f>SUMPRODUCT(LTA!J67:AN67,LTA!J$102:AN$102,LTA!J$103:AN$103)</f>
        <v>80.97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374.6</v>
      </c>
      <c r="AB67" s="76">
        <f>-STOA!N67</f>
        <v>0</v>
      </c>
      <c r="AC67">
        <f t="shared" si="0"/>
        <v>19.64345574903782</v>
      </c>
      <c r="AD67">
        <f t="shared" si="1"/>
        <v>2318.8631810411784</v>
      </c>
      <c r="AE67">
        <f>'IDT-1'!B67</f>
        <v>0</v>
      </c>
      <c r="AF67" s="25"/>
      <c r="AG67">
        <f t="shared" si="2"/>
        <v>2318.8631810411784</v>
      </c>
      <c r="AI67" s="35">
        <f>PXIL!H67</f>
        <v>0</v>
      </c>
      <c r="AJ67" s="35">
        <f>PXIL!N67</f>
        <v>0</v>
      </c>
      <c r="AK67" s="35">
        <f>RTM_IEX!H67</f>
        <v>28.97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12.099033524614919</v>
      </c>
      <c r="F68">
        <f>GT_Spot!P68</f>
        <v>0</v>
      </c>
      <c r="G68">
        <f>PPCL_NG!P68</f>
        <v>42.55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1119.1064693103281</v>
      </c>
      <c r="P68" s="37">
        <v>118.42479451452684</v>
      </c>
      <c r="Q68" s="37">
        <v>38.26</v>
      </c>
      <c r="R68" s="39">
        <v>47.5</v>
      </c>
      <c r="S68" s="39">
        <v>0</v>
      </c>
      <c r="T68" s="38">
        <f>SUMPRODUCT(LTA!J68:AN68,LTA!J$101:AN$101,LTA!J$103:AN$103)</f>
        <v>353.14</v>
      </c>
      <c r="U68" s="38">
        <f>SUMPRODUCT(LTA!J68:AN68,LTA!J$102:AN$102,LTA!J$103:AN$103)</f>
        <v>82.48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374.6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19.522815457735543</v>
      </c>
      <c r="AD68">
        <f t="shared" ref="AD68:AD98" si="4">SUM(B68:AB68,AI68:AV68)-AC68</f>
        <v>2304.6218818917341</v>
      </c>
      <c r="AE68">
        <f>'IDT-1'!B68</f>
        <v>0</v>
      </c>
      <c r="AF68" s="25"/>
      <c r="AG68">
        <f t="shared" ref="AG68:AG98" si="5">SUM(AD68:AF68)</f>
        <v>2304.6218818917341</v>
      </c>
      <c r="AI68" s="35">
        <f>PXIL!H68</f>
        <v>0</v>
      </c>
      <c r="AJ68" s="35">
        <f>PXIL!N68</f>
        <v>0</v>
      </c>
      <c r="AK68" s="35">
        <f>RTM_IEX!H68</f>
        <v>25.11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12.099033524614919</v>
      </c>
      <c r="F69">
        <f>GT_Spot!P69</f>
        <v>0</v>
      </c>
      <c r="G69">
        <f>PPCL_NG!P69</f>
        <v>42.55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1145.0342366280145</v>
      </c>
      <c r="P69" s="37">
        <v>118.42479451452684</v>
      </c>
      <c r="Q69" s="37">
        <v>38.26</v>
      </c>
      <c r="R69" s="39">
        <v>42.22</v>
      </c>
      <c r="S69" s="39">
        <v>0</v>
      </c>
      <c r="T69" s="38">
        <f>SUMPRODUCT(LTA!J69:AN69,LTA!J$101:AN$101,LTA!J$103:AN$103)</f>
        <v>323.64999999999998</v>
      </c>
      <c r="U69" s="38">
        <f>SUMPRODUCT(LTA!J69:AN69,LTA!J$102:AN$102,LTA!J$103:AN$103)</f>
        <v>108.57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374.6</v>
      </c>
      <c r="AB69" s="76">
        <f>-STOA!N69</f>
        <v>0</v>
      </c>
      <c r="AC69">
        <f t="shared" si="3"/>
        <v>20.040824703204109</v>
      </c>
      <c r="AD69">
        <f t="shared" si="4"/>
        <v>2365.7716399639521</v>
      </c>
      <c r="AE69">
        <f>'IDT-1'!B69</f>
        <v>0</v>
      </c>
      <c r="AF69" s="25"/>
      <c r="AG69">
        <f t="shared" si="5"/>
        <v>2365.7716399639521</v>
      </c>
      <c r="AI69" s="35">
        <f>PXIL!H69</f>
        <v>0</v>
      </c>
      <c r="AJ69" s="35">
        <f>PXIL!N69</f>
        <v>0</v>
      </c>
      <c r="AK69" s="35">
        <f>RTM_IEX!H69</f>
        <v>69.53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12.099033524614919</v>
      </c>
      <c r="F70">
        <f>GT_Spot!P70</f>
        <v>0</v>
      </c>
      <c r="G70">
        <f>PPCL_NG!P70</f>
        <v>42.55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1164.2652470748278</v>
      </c>
      <c r="P70" s="37">
        <v>118.42479451452684</v>
      </c>
      <c r="Q70" s="37">
        <v>38.26</v>
      </c>
      <c r="R70" s="39">
        <v>37.43</v>
      </c>
      <c r="S70" s="39">
        <v>0</v>
      </c>
      <c r="T70" s="38">
        <f>SUMPRODUCT(LTA!J70:AN70,LTA!J$101:AN$101,LTA!J$103:AN$103)</f>
        <v>289.63</v>
      </c>
      <c r="U70" s="38">
        <f>SUMPRODUCT(LTA!J70:AN70,LTA!J$102:AN$102,LTA!J$103:AN$103)</f>
        <v>109.16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374.6</v>
      </c>
      <c r="AB70" s="76">
        <f>-STOA!N70</f>
        <v>0</v>
      </c>
      <c r="AC70">
        <f t="shared" si="3"/>
        <v>19.889465190957342</v>
      </c>
      <c r="AD70">
        <f t="shared" si="4"/>
        <v>2347.9040099230124</v>
      </c>
      <c r="AE70">
        <f>'IDT-1'!B70</f>
        <v>0</v>
      </c>
      <c r="AF70" s="25"/>
      <c r="AG70">
        <f t="shared" si="5"/>
        <v>2347.9040099230124</v>
      </c>
      <c r="AI70" s="35">
        <f>PXIL!H70</f>
        <v>0</v>
      </c>
      <c r="AJ70" s="35">
        <f>PXIL!N70</f>
        <v>0</v>
      </c>
      <c r="AK70" s="35">
        <f>RTM_IEX!H70</f>
        <v>70.5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12.099033524614919</v>
      </c>
      <c r="F71">
        <f>GT_Spot!P71</f>
        <v>0</v>
      </c>
      <c r="G71">
        <f>PPCL_NG!P71</f>
        <v>42.55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1199.3106660522187</v>
      </c>
      <c r="P71" s="37">
        <v>118.42479451452684</v>
      </c>
      <c r="Q71" s="37">
        <v>38.26</v>
      </c>
      <c r="R71" s="39">
        <v>34.22</v>
      </c>
      <c r="S71" s="39">
        <v>0</v>
      </c>
      <c r="T71" s="38">
        <f>SUMPRODUCT(LTA!J71:AN71,LTA!J$101:AN$101,LTA!J$103:AN$103)</f>
        <v>243.41</v>
      </c>
      <c r="U71" s="38">
        <f>SUMPRODUCT(LTA!J71:AN71,LTA!J$102:AN$102,LTA!J$103:AN$103)</f>
        <v>109.79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374.55</v>
      </c>
      <c r="AB71" s="76">
        <f>-STOA!N71</f>
        <v>0</v>
      </c>
      <c r="AC71">
        <f t="shared" si="3"/>
        <v>19.432802710367426</v>
      </c>
      <c r="AD71">
        <f t="shared" si="4"/>
        <v>2293.9960913809932</v>
      </c>
      <c r="AE71">
        <f>'IDT-1'!B71</f>
        <v>0</v>
      </c>
      <c r="AF71" s="25"/>
      <c r="AG71">
        <f t="shared" si="5"/>
        <v>2293.9960913809932</v>
      </c>
      <c r="AI71" s="35">
        <f>PXIL!H71</f>
        <v>0</v>
      </c>
      <c r="AJ71" s="35">
        <f>PXIL!N71</f>
        <v>0</v>
      </c>
      <c r="AK71" s="35">
        <f>RTM_IEX!H71</f>
        <v>29.94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12.099033524614919</v>
      </c>
      <c r="F72">
        <f>GT_Spot!P72</f>
        <v>0</v>
      </c>
      <c r="G72">
        <f>PPCL_NG!P72</f>
        <v>42.55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1218.21558277692</v>
      </c>
      <c r="P72" s="37">
        <v>118.42479451452684</v>
      </c>
      <c r="Q72" s="37">
        <v>38.26</v>
      </c>
      <c r="R72" s="39">
        <v>25.639999999999997</v>
      </c>
      <c r="S72" s="39">
        <v>0</v>
      </c>
      <c r="T72" s="38">
        <f>SUMPRODUCT(LTA!J72:AN72,LTA!J$101:AN$101,LTA!J$103:AN$103)</f>
        <v>210.39</v>
      </c>
      <c r="U72" s="38">
        <f>SUMPRODUCT(LTA!J72:AN72,LTA!J$102:AN$102,LTA!J$103:AN$103)</f>
        <v>110.33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374.55</v>
      </c>
      <c r="AB72" s="76">
        <f>-STOA!N72</f>
        <v>0</v>
      </c>
      <c r="AC72">
        <f t="shared" si="3"/>
        <v>19.311548010854921</v>
      </c>
      <c r="AD72">
        <f t="shared" si="4"/>
        <v>2279.6822628052068</v>
      </c>
      <c r="AE72">
        <f>'IDT-1'!B72</f>
        <v>0</v>
      </c>
      <c r="AF72" s="25"/>
      <c r="AG72">
        <f t="shared" si="5"/>
        <v>2279.6822628052068</v>
      </c>
      <c r="AI72" s="35">
        <f>PXIL!H72</f>
        <v>0</v>
      </c>
      <c r="AJ72" s="35">
        <f>PXIL!N72</f>
        <v>0</v>
      </c>
      <c r="AK72" s="35">
        <f>RTM_IEX!H72</f>
        <v>37.659999999999997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12.099033524614919</v>
      </c>
      <c r="F73">
        <f>GT_Spot!P73</f>
        <v>0</v>
      </c>
      <c r="G73">
        <f>PPCL_NG!P73</f>
        <v>42.55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1225.2241670724395</v>
      </c>
      <c r="P73" s="37">
        <v>118.42479451452684</v>
      </c>
      <c r="Q73" s="37">
        <v>38.26</v>
      </c>
      <c r="R73" s="39">
        <v>20.05</v>
      </c>
      <c r="S73" s="39">
        <v>0</v>
      </c>
      <c r="T73" s="38">
        <f>SUMPRODUCT(LTA!J73:AN73,LTA!J$101:AN$101,LTA!J$103:AN$103)</f>
        <v>181.14</v>
      </c>
      <c r="U73" s="38">
        <f>SUMPRODUCT(LTA!J73:AN73,LTA!J$102:AN$102,LTA!J$103:AN$103)</f>
        <v>109.57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374.55</v>
      </c>
      <c r="AB73" s="76">
        <f>-STOA!N73</f>
        <v>0</v>
      </c>
      <c r="AC73">
        <f t="shared" si="3"/>
        <v>19.363448118937281</v>
      </c>
      <c r="AD73">
        <f t="shared" si="4"/>
        <v>2285.8089469926435</v>
      </c>
      <c r="AE73">
        <f>'IDT-1'!B73</f>
        <v>0</v>
      </c>
      <c r="AF73" s="25"/>
      <c r="AG73">
        <f t="shared" si="5"/>
        <v>2285.8089469926435</v>
      </c>
      <c r="AI73" s="35">
        <f>PXIL!H73</f>
        <v>0</v>
      </c>
      <c r="AJ73" s="35">
        <f>PXIL!N73</f>
        <v>0</v>
      </c>
      <c r="AK73" s="35">
        <f>RTM_IEX!H73</f>
        <v>72.430000000000007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12.099033524614919</v>
      </c>
      <c r="F74">
        <f>GT_Spot!P74</f>
        <v>0</v>
      </c>
      <c r="G74">
        <f>PPCL_NG!P74</f>
        <v>42.55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1239.9686978445293</v>
      </c>
      <c r="P74" s="37">
        <v>118.42479451452684</v>
      </c>
      <c r="Q74" s="37">
        <v>38.26</v>
      </c>
      <c r="R74" s="39">
        <v>15.58</v>
      </c>
      <c r="S74" s="39">
        <v>0</v>
      </c>
      <c r="T74" s="38">
        <f>SUMPRODUCT(LTA!J74:AN74,LTA!J$101:AN$101,LTA!J$103:AN$103)</f>
        <v>152.72999999999999</v>
      </c>
      <c r="U74" s="38">
        <f>SUMPRODUCT(LTA!J74:AN74,LTA!J$102:AN$102,LTA!J$103:AN$103)</f>
        <v>107.89999999999999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374.55</v>
      </c>
      <c r="AB74" s="76">
        <f>-STOA!N74</f>
        <v>0</v>
      </c>
      <c r="AC74">
        <f t="shared" si="3"/>
        <v>19.188934177422837</v>
      </c>
      <c r="AD74">
        <f t="shared" si="4"/>
        <v>2265.2079917062488</v>
      </c>
      <c r="AE74">
        <f>'IDT-1'!B74</f>
        <v>0</v>
      </c>
      <c r="AF74" s="25"/>
      <c r="AG74">
        <f t="shared" si="5"/>
        <v>2265.2079917062488</v>
      </c>
      <c r="AI74" s="35">
        <f>PXIL!H74</f>
        <v>0</v>
      </c>
      <c r="AJ74" s="35">
        <f>PXIL!N74</f>
        <v>0</v>
      </c>
      <c r="AK74" s="35">
        <f>RTM_IEX!H74</f>
        <v>71.459999999999994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12.208033826638477</v>
      </c>
      <c r="F75">
        <f>GT_Spot!P75</f>
        <v>0</v>
      </c>
      <c r="G75">
        <f>PPCL_NG!P75</f>
        <v>42.55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1245.9380181826994</v>
      </c>
      <c r="P75" s="37">
        <v>119.03476770251856</v>
      </c>
      <c r="Q75" s="37">
        <v>38.46</v>
      </c>
      <c r="R75" s="39">
        <v>0</v>
      </c>
      <c r="S75" s="39">
        <v>0</v>
      </c>
      <c r="T75" s="38">
        <f>SUMPRODUCT(LTA!J75:AN75,LTA!J$101:AN$101,LTA!J$103:AN$103)</f>
        <v>132.87</v>
      </c>
      <c r="U75" s="38">
        <f>SUMPRODUCT(LTA!J75:AN75,LTA!J$102:AN$102,LTA!J$103:AN$103)</f>
        <v>96.83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361.87</v>
      </c>
      <c r="AB75" s="76">
        <f>-STOA!N75</f>
        <v>0</v>
      </c>
      <c r="AC75">
        <f t="shared" si="3"/>
        <v>18.855103845579592</v>
      </c>
      <c r="AD75">
        <f t="shared" si="4"/>
        <v>2225.8001158662769</v>
      </c>
      <c r="AE75">
        <f>'IDT-1'!B75</f>
        <v>0</v>
      </c>
      <c r="AF75" s="25"/>
      <c r="AG75">
        <f t="shared" si="5"/>
        <v>2225.8001158662769</v>
      </c>
      <c r="AI75" s="35">
        <f>PXIL!H75</f>
        <v>0</v>
      </c>
      <c r="AJ75" s="35">
        <f>PXIL!N75</f>
        <v>0</v>
      </c>
      <c r="AK75" s="35">
        <f>RTM_IEX!H75</f>
        <v>84.02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11.826882389545737</v>
      </c>
      <c r="F76">
        <f>GT_Spot!P76</f>
        <v>0</v>
      </c>
      <c r="G76">
        <f>PPCL_NG!P76</f>
        <v>42.55</v>
      </c>
      <c r="H76">
        <f>PPCL_Spot!P76</f>
        <v>0</v>
      </c>
      <c r="I76">
        <f>Bawana_NG!P76</f>
        <v>99.605548156424589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1259.7308030894803</v>
      </c>
      <c r="P76" s="37">
        <v>119.49544241037377</v>
      </c>
      <c r="Q76" s="37">
        <v>38.595569329660236</v>
      </c>
      <c r="R76" s="39">
        <v>0</v>
      </c>
      <c r="S76" s="39">
        <v>0</v>
      </c>
      <c r="T76" s="38">
        <f>SUMPRODUCT(LTA!J76:AN76,LTA!J$101:AN$101,LTA!J$103:AN$103)</f>
        <v>111.39</v>
      </c>
      <c r="U76" s="38">
        <f>SUMPRODUCT(LTA!J76:AN76,LTA!J$102:AN$102,LTA!J$103:AN$103)</f>
        <v>96.9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361.87</v>
      </c>
      <c r="AB76" s="76">
        <f>-STOA!N76</f>
        <v>0</v>
      </c>
      <c r="AC76">
        <f t="shared" si="3"/>
        <v>18.736020621154076</v>
      </c>
      <c r="AD76">
        <f t="shared" si="4"/>
        <v>2211.7426247543308</v>
      </c>
      <c r="AE76">
        <f>'IDT-1'!B76</f>
        <v>0</v>
      </c>
      <c r="AF76" s="25"/>
      <c r="AG76">
        <f t="shared" si="5"/>
        <v>2211.7426247543308</v>
      </c>
      <c r="AI76" s="35">
        <f>PXIL!H76</f>
        <v>0</v>
      </c>
      <c r="AJ76" s="35">
        <f>PXIL!N76</f>
        <v>0</v>
      </c>
      <c r="AK76" s="35">
        <f>RTM_IEX!H76</f>
        <v>77.25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11.826882389545737</v>
      </c>
      <c r="F77">
        <f>GT_Spot!P77</f>
        <v>0</v>
      </c>
      <c r="G77">
        <f>PPCL_NG!P77</f>
        <v>42.55</v>
      </c>
      <c r="H77">
        <f>PPCL_Spot!P77</f>
        <v>0</v>
      </c>
      <c r="I77">
        <f>Bawana_NG!P77</f>
        <v>99.605548156424589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1265.14519951221</v>
      </c>
      <c r="P77" s="37">
        <v>118.42479451452684</v>
      </c>
      <c r="Q77" s="37">
        <v>38.26</v>
      </c>
      <c r="R77" s="39">
        <v>0</v>
      </c>
      <c r="S77" s="39">
        <v>0</v>
      </c>
      <c r="T77" s="38">
        <f>SUMPRODUCT(LTA!J77:AN77,LTA!J$101:AN$101,LTA!J$103:AN$103)</f>
        <v>96.93</v>
      </c>
      <c r="U77" s="38">
        <f>SUMPRODUCT(LTA!J77:AN77,LTA!J$102:AN$102,LTA!J$103:AN$103)</f>
        <v>101.61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361.87</v>
      </c>
      <c r="AB77" s="76">
        <f>-STOA!N77</f>
        <v>0</v>
      </c>
      <c r="AC77">
        <f t="shared" si="3"/>
        <v>19.142145326410741</v>
      </c>
      <c r="AD77">
        <f t="shared" si="4"/>
        <v>2259.6846792462966</v>
      </c>
      <c r="AE77">
        <f>'IDT-1'!B77</f>
        <v>0</v>
      </c>
      <c r="AF77" s="25"/>
      <c r="AG77">
        <f t="shared" si="5"/>
        <v>2259.6846792462966</v>
      </c>
      <c r="AI77" s="35">
        <f>PXIL!H77</f>
        <v>0</v>
      </c>
      <c r="AJ77" s="35">
        <f>PXIL!N77</f>
        <v>0</v>
      </c>
      <c r="AK77" s="35">
        <f>RTM_IEX!H77</f>
        <v>131.34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11.826882389545737</v>
      </c>
      <c r="F78">
        <f>GT_Spot!P78</f>
        <v>0</v>
      </c>
      <c r="G78">
        <f>PPCL_NG!P78</f>
        <v>42.55</v>
      </c>
      <c r="H78">
        <f>PPCL_Spot!P78</f>
        <v>0</v>
      </c>
      <c r="I78">
        <f>Bawana_NG!P78</f>
        <v>99.605548156424589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1280.3781233321599</v>
      </c>
      <c r="P78" s="37">
        <v>118.42479451452684</v>
      </c>
      <c r="Q78" s="37">
        <v>38.26</v>
      </c>
      <c r="R78" s="39">
        <v>0</v>
      </c>
      <c r="S78" s="39">
        <v>0</v>
      </c>
      <c r="T78" s="38">
        <f>SUMPRODUCT(LTA!J78:AN78,LTA!J$101:AN$101,LTA!J$103:AN$103)</f>
        <v>83.11</v>
      </c>
      <c r="U78" s="38">
        <f>SUMPRODUCT(LTA!J78:AN78,LTA!J$102:AN$102,LTA!J$103:AN$103)</f>
        <v>101.44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361.87</v>
      </c>
      <c r="AB78" s="76">
        <f>-STOA!N78</f>
        <v>0</v>
      </c>
      <c r="AC78">
        <f t="shared" si="3"/>
        <v>19.298577886498322</v>
      </c>
      <c r="AD78">
        <f t="shared" si="4"/>
        <v>2278.1511705061589</v>
      </c>
      <c r="AE78">
        <f>'IDT-1'!B78</f>
        <v>0</v>
      </c>
      <c r="AF78" s="25"/>
      <c r="AG78">
        <f t="shared" si="5"/>
        <v>2278.1511705061589</v>
      </c>
      <c r="AI78" s="35">
        <f>PXIL!H78</f>
        <v>0</v>
      </c>
      <c r="AJ78" s="35">
        <f>PXIL!N78</f>
        <v>0</v>
      </c>
      <c r="AK78" s="35">
        <f>RTM_IEX!H78</f>
        <v>148.72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11.826882389545737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1271.796867887052</v>
      </c>
      <c r="P79" s="37">
        <v>118.42479451452684</v>
      </c>
      <c r="Q79" s="37">
        <v>38.26</v>
      </c>
      <c r="R79" s="39">
        <v>0</v>
      </c>
      <c r="S79" s="39">
        <v>0</v>
      </c>
      <c r="T79" s="38">
        <f>SUMPRODUCT(LTA!J79:AN79,LTA!J$101:AN$101,LTA!J$103:AN$103)</f>
        <v>71.099999999999994</v>
      </c>
      <c r="U79" s="38">
        <f>SUMPRODUCT(LTA!J79:AN79,LTA!J$102:AN$102,LTA!J$103:AN$103)</f>
        <v>98.169999999999987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361.87</v>
      </c>
      <c r="AB79" s="76">
        <f>-STOA!N79</f>
        <v>0</v>
      </c>
      <c r="AC79">
        <f t="shared" si="3"/>
        <v>19.233336736245445</v>
      </c>
      <c r="AD79">
        <f t="shared" si="4"/>
        <v>2270.4496080548797</v>
      </c>
      <c r="AE79">
        <f>'IDT-1'!B79</f>
        <v>0</v>
      </c>
      <c r="AF79" s="25"/>
      <c r="AG79">
        <f t="shared" si="5"/>
        <v>2270.4496080548797</v>
      </c>
      <c r="AI79" s="35">
        <f>PXIL!H79</f>
        <v>0</v>
      </c>
      <c r="AJ79" s="35">
        <f>PXIL!N79</f>
        <v>0</v>
      </c>
      <c r="AK79" s="35">
        <f>RTM_IEX!H79</f>
        <v>164.24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11.826882389545737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1271.5684928348564</v>
      </c>
      <c r="P80" s="37">
        <v>118.42479451452684</v>
      </c>
      <c r="Q80" s="37">
        <v>38.26</v>
      </c>
      <c r="R80" s="39">
        <v>0</v>
      </c>
      <c r="S80" s="39">
        <v>0</v>
      </c>
      <c r="T80" s="38">
        <f>SUMPRODUCT(LTA!J80:AN80,LTA!J$101:AN$101,LTA!J$103:AN$103)</f>
        <v>64.03</v>
      </c>
      <c r="U80" s="38">
        <f>SUMPRODUCT(LTA!J80:AN80,LTA!J$102:AN$102,LTA!J$103:AN$103)</f>
        <v>96.56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361.87</v>
      </c>
      <c r="AB80" s="76">
        <f>-STOA!N80</f>
        <v>0</v>
      </c>
      <c r="AC80">
        <f t="shared" si="3"/>
        <v>19.328102385807004</v>
      </c>
      <c r="AD80">
        <f t="shared" si="4"/>
        <v>2281.6364673531216</v>
      </c>
      <c r="AE80">
        <f>'IDT-1'!B80</f>
        <v>0</v>
      </c>
      <c r="AF80" s="25"/>
      <c r="AG80">
        <f t="shared" si="5"/>
        <v>2281.6364673531216</v>
      </c>
      <c r="AI80" s="35">
        <f>PXIL!H80</f>
        <v>0</v>
      </c>
      <c r="AJ80" s="35">
        <f>PXIL!N80</f>
        <v>0</v>
      </c>
      <c r="AK80" s="35">
        <f>RTM_IEX!H80</f>
        <v>184.43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11.826882389545737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1265.9981432710661</v>
      </c>
      <c r="P81" s="37">
        <v>118.42548321891684</v>
      </c>
      <c r="Q81" s="37">
        <v>38.26</v>
      </c>
      <c r="R81" s="39">
        <v>0</v>
      </c>
      <c r="S81" s="39">
        <v>0</v>
      </c>
      <c r="T81" s="38">
        <f>SUMPRODUCT(LTA!J81:AN81,LTA!J$101:AN$101,LTA!J$103:AN$103)</f>
        <v>57.82</v>
      </c>
      <c r="U81" s="38">
        <f>SUMPRODUCT(LTA!J81:AN81,LTA!J$102:AN$102,LTA!J$103:AN$103)</f>
        <v>93.88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361.87</v>
      </c>
      <c r="AB81" s="76">
        <f>-STOA!N81</f>
        <v>0</v>
      </c>
      <c r="AC81">
        <f t="shared" si="3"/>
        <v>19.387073234588041</v>
      </c>
      <c r="AD81">
        <f t="shared" si="4"/>
        <v>2288.5978356449405</v>
      </c>
      <c r="AE81">
        <f>'IDT-1'!B81</f>
        <v>0</v>
      </c>
      <c r="AF81" s="25"/>
      <c r="AG81">
        <f t="shared" si="5"/>
        <v>2288.5978356449405</v>
      </c>
      <c r="AI81" s="35">
        <f>PXIL!H81</f>
        <v>0</v>
      </c>
      <c r="AJ81" s="35">
        <f>PXIL!N81</f>
        <v>0</v>
      </c>
      <c r="AK81" s="35">
        <f>RTM_IEX!H81</f>
        <v>205.91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11.826882389545737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99.61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1265.9881418318273</v>
      </c>
      <c r="P82" s="37">
        <v>118.42548321891684</v>
      </c>
      <c r="Q82" s="37">
        <v>38.26</v>
      </c>
      <c r="R82" s="39">
        <v>0</v>
      </c>
      <c r="S82" s="39">
        <v>0</v>
      </c>
      <c r="T82" s="38">
        <f>SUMPRODUCT(LTA!J82:AN82,LTA!J$101:AN$101,LTA!J$103:AN$103)</f>
        <v>54</v>
      </c>
      <c r="U82" s="38">
        <f>SUMPRODUCT(LTA!J82:AN82,LTA!J$102:AN$102,LTA!J$103:AN$103)</f>
        <v>91.66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361.87</v>
      </c>
      <c r="AB82" s="76">
        <f>-STOA!N82</f>
        <v>0</v>
      </c>
      <c r="AC82">
        <f t="shared" si="3"/>
        <v>19.692077222498433</v>
      </c>
      <c r="AD82">
        <f t="shared" si="4"/>
        <v>2324.6028302177915</v>
      </c>
      <c r="AE82">
        <f>'IDT-1'!B82</f>
        <v>0</v>
      </c>
      <c r="AF82" s="25"/>
      <c r="AG82">
        <f t="shared" si="5"/>
        <v>2324.6028302177915</v>
      </c>
      <c r="AI82" s="35">
        <f>PXIL!H82</f>
        <v>0</v>
      </c>
      <c r="AJ82" s="35">
        <f>PXIL!N82</f>
        <v>0</v>
      </c>
      <c r="AK82" s="35">
        <f>RTM_IEX!H82</f>
        <v>248.27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11.826882389545737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99.608312052531232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1269.8289687248459</v>
      </c>
      <c r="P83" s="37">
        <v>118.42548321891684</v>
      </c>
      <c r="Q83" s="37">
        <v>38.26</v>
      </c>
      <c r="R83" s="39">
        <v>0</v>
      </c>
      <c r="S83" s="39">
        <v>0</v>
      </c>
      <c r="T83" s="38">
        <f>SUMPRODUCT(LTA!J83:AN83,LTA!J$101:AN$101,LTA!J$103:AN$103)</f>
        <v>50.989999999999995</v>
      </c>
      <c r="U83" s="38">
        <f>SUMPRODUCT(LTA!J83:AN83,LTA!J$102:AN$102,LTA!J$103:AN$103)</f>
        <v>80.990000000000009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3.31</v>
      </c>
      <c r="Z83" s="35">
        <f>IEX!N83</f>
        <v>0</v>
      </c>
      <c r="AA83" s="76">
        <f>STOA!H83</f>
        <v>361.87</v>
      </c>
      <c r="AB83" s="76">
        <f>-STOA!N83</f>
        <v>0</v>
      </c>
      <c r="AC83">
        <f t="shared" si="3"/>
        <v>19.310625989641053</v>
      </c>
      <c r="AD83">
        <f t="shared" si="4"/>
        <v>2279.5734203961988</v>
      </c>
      <c r="AE83">
        <f>'IDT-1'!B83</f>
        <v>0</v>
      </c>
      <c r="AF83" s="25"/>
      <c r="AG83">
        <f t="shared" si="5"/>
        <v>2279.5734203961988</v>
      </c>
      <c r="AI83" s="35">
        <f>PXIL!H83</f>
        <v>0</v>
      </c>
      <c r="AJ83" s="35">
        <f>PXIL!N83</f>
        <v>0</v>
      </c>
      <c r="AK83" s="35">
        <f>RTM_IEX!H83</f>
        <v>181.49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27.9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11.826882389545737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99.608312052531232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1269.9870777422443</v>
      </c>
      <c r="P84" s="37">
        <v>118.42548321891684</v>
      </c>
      <c r="Q84" s="37">
        <v>38.26</v>
      </c>
      <c r="R84" s="39">
        <v>0</v>
      </c>
      <c r="S84" s="39">
        <v>0</v>
      </c>
      <c r="T84" s="38">
        <f>SUMPRODUCT(LTA!J84:AN84,LTA!J$101:AN$101,LTA!J$103:AN$103)</f>
        <v>48.34</v>
      </c>
      <c r="U84" s="38">
        <f>SUMPRODUCT(LTA!J84:AN84,LTA!J$102:AN$102,LTA!J$103:AN$103)</f>
        <v>79.490000000000009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5.1100000000000003</v>
      </c>
      <c r="Z84" s="35">
        <f>IEX!N84</f>
        <v>0</v>
      </c>
      <c r="AA84" s="76">
        <f>STOA!H84</f>
        <v>361.87</v>
      </c>
      <c r="AB84" s="76">
        <f>-STOA!N84</f>
        <v>0</v>
      </c>
      <c r="AC84">
        <f t="shared" si="3"/>
        <v>19.315566105387198</v>
      </c>
      <c r="AD84">
        <f t="shared" si="4"/>
        <v>2280.156589297851</v>
      </c>
      <c r="AE84">
        <f>'IDT-1'!B84</f>
        <v>0</v>
      </c>
      <c r="AF84" s="25"/>
      <c r="AG84">
        <f t="shared" si="5"/>
        <v>2280.156589297851</v>
      </c>
      <c r="AI84" s="35">
        <f>PXIL!H84</f>
        <v>0</v>
      </c>
      <c r="AJ84" s="35">
        <f>PXIL!N84</f>
        <v>0</v>
      </c>
      <c r="AK84" s="35">
        <f>RTM_IEX!H84</f>
        <v>167.21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44.96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11.826882389545737</v>
      </c>
      <c r="F85">
        <f>GT_Spot!P85</f>
        <v>0</v>
      </c>
      <c r="G85">
        <f>PPCL_NG!P85</f>
        <v>43.12</v>
      </c>
      <c r="H85">
        <f>PPCL_Spot!P85</f>
        <v>0</v>
      </c>
      <c r="I85">
        <f>Bawana_NG!P85</f>
        <v>99.608312052531232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1268.2979107371987</v>
      </c>
      <c r="P85" s="37">
        <v>118.42548321891684</v>
      </c>
      <c r="Q85" s="37">
        <v>38.26</v>
      </c>
      <c r="R85" s="39">
        <v>0</v>
      </c>
      <c r="S85" s="39">
        <v>0</v>
      </c>
      <c r="T85" s="38">
        <f>SUMPRODUCT(LTA!J85:AN85,LTA!J$101:AN$101,LTA!J$103:AN$103)</f>
        <v>41.33</v>
      </c>
      <c r="U85" s="38">
        <f>SUMPRODUCT(LTA!J85:AN85,LTA!J$102:AN$102,LTA!J$103:AN$103)</f>
        <v>70.990000000000009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9.51</v>
      </c>
      <c r="Z85" s="35">
        <f>IEX!N85</f>
        <v>0</v>
      </c>
      <c r="AA85" s="76">
        <f>STOA!H85</f>
        <v>361.87</v>
      </c>
      <c r="AB85" s="76">
        <f>-STOA!N85</f>
        <v>0</v>
      </c>
      <c r="AC85">
        <f t="shared" si="3"/>
        <v>19.871233102544817</v>
      </c>
      <c r="AD85">
        <f t="shared" si="4"/>
        <v>2345.7517552956474</v>
      </c>
      <c r="AE85">
        <f>'IDT-1'!B85</f>
        <v>0</v>
      </c>
      <c r="AF85" s="25"/>
      <c r="AG85">
        <f t="shared" si="5"/>
        <v>2345.7517552956474</v>
      </c>
      <c r="AI85" s="35">
        <f>PXIL!H85</f>
        <v>0</v>
      </c>
      <c r="AJ85" s="35">
        <f>PXIL!N85</f>
        <v>0</v>
      </c>
      <c r="AK85" s="35">
        <f>RTM_IEX!H85</f>
        <v>230.31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60.81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11.826882389545737</v>
      </c>
      <c r="F86">
        <f>GT_Spot!P86</f>
        <v>0</v>
      </c>
      <c r="G86">
        <f>PPCL_NG!P86</f>
        <v>43.12</v>
      </c>
      <c r="H86">
        <f>PPCL_Spot!P86</f>
        <v>0</v>
      </c>
      <c r="I86">
        <f>Bawana_NG!P86</f>
        <v>99.608312052531232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1263.5187674854078</v>
      </c>
      <c r="P86" s="37">
        <v>118.42548321891684</v>
      </c>
      <c r="Q86" s="37">
        <v>38.26</v>
      </c>
      <c r="R86" s="39">
        <v>0</v>
      </c>
      <c r="S86" s="39">
        <v>0</v>
      </c>
      <c r="T86" s="38">
        <f>SUMPRODUCT(LTA!J86:AN86,LTA!J$101:AN$101,LTA!J$103:AN$103)</f>
        <v>39.989999999999995</v>
      </c>
      <c r="U86" s="38">
        <f>SUMPRODUCT(LTA!J86:AN86,LTA!J$102:AN$102,LTA!J$103:AN$103)</f>
        <v>68.490000000000009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15.91</v>
      </c>
      <c r="Z86" s="35">
        <f>IEX!N86</f>
        <v>0</v>
      </c>
      <c r="AA86" s="76">
        <f>STOA!H86</f>
        <v>361.87</v>
      </c>
      <c r="AB86" s="76">
        <f>-STOA!N86</f>
        <v>0</v>
      </c>
      <c r="AC86">
        <f t="shared" si="3"/>
        <v>19.975652299229772</v>
      </c>
      <c r="AD86">
        <f t="shared" si="4"/>
        <v>2358.078192847172</v>
      </c>
      <c r="AE86">
        <f>'IDT-1'!B86</f>
        <v>0</v>
      </c>
      <c r="AF86" s="25"/>
      <c r="AG86">
        <f t="shared" si="5"/>
        <v>2358.078192847172</v>
      </c>
      <c r="AI86" s="35">
        <f>PXIL!H86</f>
        <v>0</v>
      </c>
      <c r="AJ86" s="35">
        <f>PXIL!N86</f>
        <v>0</v>
      </c>
      <c r="AK86" s="35">
        <f>RTM_IEX!H86</f>
        <v>220.37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85.4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11.826882389545737</v>
      </c>
      <c r="F87">
        <f>GT_Spot!P87</f>
        <v>0</v>
      </c>
      <c r="G87">
        <f>PPCL_NG!P87</f>
        <v>43.97</v>
      </c>
      <c r="H87">
        <f>PPCL_Spot!P87</f>
        <v>0</v>
      </c>
      <c r="I87">
        <f>Bawana_NG!P87</f>
        <v>99.608312052531232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1259.7417508027233</v>
      </c>
      <c r="P87" s="37">
        <v>118.42548321891684</v>
      </c>
      <c r="Q87" s="37">
        <v>38.26</v>
      </c>
      <c r="R87" s="39">
        <v>0</v>
      </c>
      <c r="S87" s="39">
        <v>0</v>
      </c>
      <c r="T87" s="38">
        <f>SUMPRODUCT(LTA!J87:AN87,LTA!J$101:AN$101,LTA!J$103:AN$103)</f>
        <v>37.67</v>
      </c>
      <c r="U87" s="38">
        <f>SUMPRODUCT(LTA!J87:AN87,LTA!J$102:AN$102,LTA!J$103:AN$103)</f>
        <v>66.48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25.42</v>
      </c>
      <c r="Z87" s="35">
        <f>IEX!N87</f>
        <v>0</v>
      </c>
      <c r="AA87" s="76">
        <f>STOA!H87</f>
        <v>361.87</v>
      </c>
      <c r="AB87" s="76">
        <f>-STOA!N87</f>
        <v>0</v>
      </c>
      <c r="AC87">
        <f t="shared" si="3"/>
        <v>20.075553359095224</v>
      </c>
      <c r="AD87">
        <f t="shared" si="4"/>
        <v>2369.8712751046223</v>
      </c>
      <c r="AE87">
        <f>'IDT-1'!B87</f>
        <v>0</v>
      </c>
      <c r="AF87" s="25"/>
      <c r="AG87">
        <f t="shared" si="5"/>
        <v>2369.8712751046223</v>
      </c>
      <c r="AI87" s="35">
        <f>PXIL!H87</f>
        <v>0</v>
      </c>
      <c r="AJ87" s="35">
        <f>PXIL!N87</f>
        <v>0</v>
      </c>
      <c r="AK87" s="35">
        <f>RTM_IEX!H87</f>
        <v>210.43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104.98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12.208033826638477</v>
      </c>
      <c r="F88">
        <f>GT_Spot!P88</f>
        <v>0</v>
      </c>
      <c r="G88">
        <f>PPCL_NG!P88</f>
        <v>43.97</v>
      </c>
      <c r="H88">
        <f>PPCL_Spot!P88</f>
        <v>0</v>
      </c>
      <c r="I88">
        <f>Bawana_NG!P88</f>
        <v>99.608312052531232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1256.0019399097048</v>
      </c>
      <c r="P88" s="37">
        <v>118.42548321891684</v>
      </c>
      <c r="Q88" s="37">
        <v>38.26</v>
      </c>
      <c r="R88" s="39">
        <v>0</v>
      </c>
      <c r="S88" s="39">
        <v>0</v>
      </c>
      <c r="T88" s="38">
        <f>SUMPRODUCT(LTA!J88:AN88,LTA!J$101:AN$101,LTA!J$103:AN$103)</f>
        <v>36.659999999999997</v>
      </c>
      <c r="U88" s="38">
        <f>SUMPRODUCT(LTA!J88:AN88,LTA!J$102:AN$102,LTA!J$103:AN$103)</f>
        <v>64.98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25.66</v>
      </c>
      <c r="Z88" s="35">
        <f>IEX!N88</f>
        <v>0</v>
      </c>
      <c r="AA88" s="76">
        <f>STOA!H88</f>
        <v>361.87</v>
      </c>
      <c r="AB88" s="76">
        <f>-STOA!N88</f>
        <v>0</v>
      </c>
      <c r="AC88">
        <f t="shared" si="3"/>
        <v>20.251544619665449</v>
      </c>
      <c r="AD88">
        <f t="shared" si="4"/>
        <v>2390.6466243881259</v>
      </c>
      <c r="AE88">
        <f>'IDT-1'!B88</f>
        <v>0</v>
      </c>
      <c r="AF88" s="25"/>
      <c r="AG88">
        <f t="shared" si="5"/>
        <v>2390.6466243881259</v>
      </c>
      <c r="AI88" s="35">
        <f>PXIL!H88</f>
        <v>0</v>
      </c>
      <c r="AJ88" s="35">
        <f>PXIL!N88</f>
        <v>0</v>
      </c>
      <c r="AK88" s="35">
        <f>RTM_IEX!H88</f>
        <v>221.54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120.45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12.208033826638477</v>
      </c>
      <c r="F89">
        <f>GT_Spot!P89</f>
        <v>0</v>
      </c>
      <c r="G89">
        <f>PPCL_NG!P89</f>
        <v>43.97</v>
      </c>
      <c r="H89">
        <f>PPCL_Spot!P89</f>
        <v>0</v>
      </c>
      <c r="I89">
        <f>Bawana_NG!P89</f>
        <v>99.608312052531232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1256.0502519097047</v>
      </c>
      <c r="P89" s="37">
        <v>118.42548321891684</v>
      </c>
      <c r="Q89" s="37">
        <v>38.26</v>
      </c>
      <c r="R89" s="39">
        <v>0</v>
      </c>
      <c r="S89" s="39">
        <v>0</v>
      </c>
      <c r="T89" s="38">
        <f>SUMPRODUCT(LTA!J89:AN89,LTA!J$101:AN$101,LTA!J$103:AN$103)</f>
        <v>35.33</v>
      </c>
      <c r="U89" s="38">
        <f>SUMPRODUCT(LTA!J89:AN89,LTA!J$102:AN$102,LTA!J$103:AN$103)</f>
        <v>70.97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29.45</v>
      </c>
      <c r="Z89" s="35">
        <f>IEX!N89</f>
        <v>0</v>
      </c>
      <c r="AA89" s="76">
        <f>STOA!H89</f>
        <v>361.87</v>
      </c>
      <c r="AB89" s="76">
        <f>-STOA!N89</f>
        <v>0</v>
      </c>
      <c r="AC89">
        <f t="shared" si="3"/>
        <v>21.304386440465443</v>
      </c>
      <c r="AD89">
        <f t="shared" si="4"/>
        <v>2514.9320945673257</v>
      </c>
      <c r="AE89">
        <f>'IDT-1'!B89</f>
        <v>0</v>
      </c>
      <c r="AF89" s="25"/>
      <c r="AG89">
        <f t="shared" si="5"/>
        <v>2514.9320945673257</v>
      </c>
      <c r="AI89" s="35">
        <f>PXIL!H89</f>
        <v>0</v>
      </c>
      <c r="AJ89" s="35">
        <f>PXIL!N89</f>
        <v>0</v>
      </c>
      <c r="AK89" s="35">
        <f>RTM_IEX!H89</f>
        <v>315.22000000000003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143.61000000000001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12.208033826638477</v>
      </c>
      <c r="F90">
        <f>GT_Spot!P90</f>
        <v>0</v>
      </c>
      <c r="G90">
        <f>PPCL_NG!P90</f>
        <v>43.97</v>
      </c>
      <c r="H90">
        <f>PPCL_Spot!P90</f>
        <v>0</v>
      </c>
      <c r="I90">
        <f>Bawana_NG!P90</f>
        <v>99.608312052531232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1265.2388464821254</v>
      </c>
      <c r="P90" s="37">
        <v>118.42548321891684</v>
      </c>
      <c r="Q90" s="37">
        <v>38.26</v>
      </c>
      <c r="R90" s="39">
        <v>0</v>
      </c>
      <c r="S90" s="39">
        <v>0</v>
      </c>
      <c r="T90" s="38">
        <f>SUMPRODUCT(LTA!J90:AN90,LTA!J$101:AN$101,LTA!J$103:AN$103)</f>
        <v>34.659999999999997</v>
      </c>
      <c r="U90" s="38">
        <f>SUMPRODUCT(LTA!J90:AN90,LTA!J$102:AN$102,LTA!J$103:AN$103)</f>
        <v>69.97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35.17</v>
      </c>
      <c r="Z90" s="35">
        <f>IEX!N90</f>
        <v>0</v>
      </c>
      <c r="AA90" s="76">
        <f>STOA!H90</f>
        <v>361.87</v>
      </c>
      <c r="AB90" s="76">
        <f>-STOA!N90</f>
        <v>0</v>
      </c>
      <c r="AC90">
        <f t="shared" si="3"/>
        <v>21.68833863487378</v>
      </c>
      <c r="AD90">
        <f t="shared" si="4"/>
        <v>2560.2567369453386</v>
      </c>
      <c r="AE90">
        <f>'IDT-1'!B90</f>
        <v>0</v>
      </c>
      <c r="AF90" s="25"/>
      <c r="AG90">
        <f t="shared" si="5"/>
        <v>2560.2567369453386</v>
      </c>
      <c r="AI90" s="35">
        <f>PXIL!H90</f>
        <v>0</v>
      </c>
      <c r="AJ90" s="35">
        <f>PXIL!N90</f>
        <v>0</v>
      </c>
      <c r="AK90" s="35">
        <f>RTM_IEX!H90</f>
        <v>345.34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145.96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12.208033826638477</v>
      </c>
      <c r="F91">
        <f>GT_Spot!P91</f>
        <v>0</v>
      </c>
      <c r="G91">
        <f>PPCL_NG!P91</f>
        <v>43.97</v>
      </c>
      <c r="H91">
        <f>PPCL_Spot!P91</f>
        <v>0</v>
      </c>
      <c r="I91">
        <f>Bawana_NG!P91</f>
        <v>95.04000000000002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1265.6174304821254</v>
      </c>
      <c r="P91" s="37">
        <v>118.42548321891684</v>
      </c>
      <c r="Q91" s="37">
        <v>38.26</v>
      </c>
      <c r="R91" s="39">
        <v>0</v>
      </c>
      <c r="S91" s="39">
        <v>0</v>
      </c>
      <c r="T91" s="38">
        <f>SUMPRODUCT(LTA!J91:AN91,LTA!J$101:AN$101,LTA!J$103:AN$103)</f>
        <v>45</v>
      </c>
      <c r="U91" s="38">
        <f>SUMPRODUCT(LTA!J91:AN91,LTA!J$102:AN$102,LTA!J$103:AN$103)</f>
        <v>69.47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7.85</v>
      </c>
      <c r="Z91" s="35">
        <f>IEX!N91</f>
        <v>0</v>
      </c>
      <c r="AA91" s="76">
        <f>STOA!H91</f>
        <v>458.68</v>
      </c>
      <c r="AB91" s="76">
        <f>-STOA!N91</f>
        <v>0</v>
      </c>
      <c r="AC91">
        <f t="shared" si="3"/>
        <v>21.471368919232518</v>
      </c>
      <c r="AD91">
        <f t="shared" si="4"/>
        <v>2534.6439786084479</v>
      </c>
      <c r="AE91">
        <f>'IDT-1'!B91</f>
        <v>0</v>
      </c>
      <c r="AF91" s="25"/>
      <c r="AG91">
        <f t="shared" si="5"/>
        <v>2534.6439786084479</v>
      </c>
      <c r="AI91" s="35">
        <f>PXIL!H91</f>
        <v>0</v>
      </c>
      <c r="AJ91" s="35">
        <f>PXIL!N91</f>
        <v>0</v>
      </c>
      <c r="AK91" s="35">
        <f>RTM_IEX!H91</f>
        <v>285.10000000000002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105.23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12.208033826638477</v>
      </c>
      <c r="F92">
        <f>GT_Spot!P92</f>
        <v>0</v>
      </c>
      <c r="G92">
        <f>PPCL_NG!P92</f>
        <v>43.97</v>
      </c>
      <c r="H92">
        <f>PPCL_Spot!P92</f>
        <v>0</v>
      </c>
      <c r="I92">
        <f>Bawana_NG!P92</f>
        <v>95.04000000000002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1262.7718381772236</v>
      </c>
      <c r="P92" s="37">
        <v>118.42548321891684</v>
      </c>
      <c r="Q92" s="37">
        <v>38.26</v>
      </c>
      <c r="R92" s="39">
        <v>0</v>
      </c>
      <c r="S92" s="39">
        <v>0</v>
      </c>
      <c r="T92" s="38">
        <f>SUMPRODUCT(LTA!J92:AN92,LTA!J$101:AN$101,LTA!J$103:AN$103)</f>
        <v>43.66</v>
      </c>
      <c r="U92" s="38">
        <f>SUMPRODUCT(LTA!J92:AN92,LTA!J$102:AN$102,LTA!J$103:AN$103)</f>
        <v>68.97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10.02</v>
      </c>
      <c r="Z92" s="35">
        <f>IEX!N92</f>
        <v>0</v>
      </c>
      <c r="AA92" s="76">
        <f>STOA!H92</f>
        <v>458.68</v>
      </c>
      <c r="AB92" s="76">
        <f>-STOA!N92</f>
        <v>0</v>
      </c>
      <c r="AC92">
        <f t="shared" si="3"/>
        <v>21.528525943871344</v>
      </c>
      <c r="AD92">
        <f t="shared" si="4"/>
        <v>2541.3912292789078</v>
      </c>
      <c r="AE92">
        <f>'IDT-1'!B92</f>
        <v>0</v>
      </c>
      <c r="AF92" s="25"/>
      <c r="AG92">
        <f t="shared" si="5"/>
        <v>2541.3912292789078</v>
      </c>
      <c r="AI92" s="35">
        <f>PXIL!H92</f>
        <v>0</v>
      </c>
      <c r="AJ92" s="35">
        <f>PXIL!N92</f>
        <v>0</v>
      </c>
      <c r="AK92" s="35">
        <f>RTM_IEX!H92</f>
        <v>285.45999999999998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114.19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12.208033826638477</v>
      </c>
      <c r="F93">
        <f>GT_Spot!P93</f>
        <v>0</v>
      </c>
      <c r="G93">
        <f>PPCL_NG!P93</f>
        <v>43.97</v>
      </c>
      <c r="H93">
        <f>PPCL_Spot!P93</f>
        <v>0</v>
      </c>
      <c r="I93">
        <f>Bawana_NG!P93</f>
        <v>95.04000000000002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1259.9775141129469</v>
      </c>
      <c r="P93" s="37">
        <v>118.42548321891684</v>
      </c>
      <c r="Q93" s="37">
        <v>38.26</v>
      </c>
      <c r="R93" s="39">
        <v>0</v>
      </c>
      <c r="S93" s="39">
        <v>0</v>
      </c>
      <c r="T93" s="38">
        <f>SUMPRODUCT(LTA!J93:AN93,LTA!J$101:AN$101,LTA!J$103:AN$103)</f>
        <v>42.66</v>
      </c>
      <c r="U93" s="38">
        <f>SUMPRODUCT(LTA!J93:AN93,LTA!J$102:AN$102,LTA!J$103:AN$103)</f>
        <v>67.97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13.2</v>
      </c>
      <c r="Z93" s="35">
        <f>IEX!N93</f>
        <v>0</v>
      </c>
      <c r="AA93" s="76">
        <f>STOA!H93</f>
        <v>457.72</v>
      </c>
      <c r="AB93" s="76">
        <f>-STOA!N93</f>
        <v>0</v>
      </c>
      <c r="AC93">
        <f t="shared" si="3"/>
        <v>21.297909621731417</v>
      </c>
      <c r="AD93">
        <f t="shared" si="4"/>
        <v>2514.1675215367709</v>
      </c>
      <c r="AE93">
        <f>'IDT-1'!B93</f>
        <v>0</v>
      </c>
      <c r="AF93" s="25"/>
      <c r="AG93">
        <f t="shared" si="5"/>
        <v>2514.1675215367709</v>
      </c>
      <c r="AI93" s="35">
        <f>PXIL!H93</f>
        <v>0</v>
      </c>
      <c r="AJ93" s="35">
        <f>PXIL!N93</f>
        <v>0</v>
      </c>
      <c r="AK93" s="35">
        <f>RTM_IEX!H93</f>
        <v>264.39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110.38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12.208033826638477</v>
      </c>
      <c r="F94">
        <f>GT_Spot!P94</f>
        <v>0</v>
      </c>
      <c r="G94">
        <f>PPCL_NG!P94</f>
        <v>43.97</v>
      </c>
      <c r="H94">
        <f>PPCL_Spot!P94</f>
        <v>0</v>
      </c>
      <c r="I94">
        <f>Bawana_NG!P94</f>
        <v>95.04000000000002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1234.8984587712735</v>
      </c>
      <c r="P94" s="37">
        <v>118.42548321891684</v>
      </c>
      <c r="Q94" s="37">
        <v>38.26</v>
      </c>
      <c r="R94" s="39">
        <v>0</v>
      </c>
      <c r="S94" s="39">
        <v>0</v>
      </c>
      <c r="T94" s="38">
        <f>SUMPRODUCT(LTA!J94:AN94,LTA!J$101:AN$101,LTA!J$103:AN$103)</f>
        <v>41.010000000000005</v>
      </c>
      <c r="U94" s="38">
        <f>SUMPRODUCT(LTA!J94:AN94,LTA!J$102:AN$102,LTA!J$103:AN$103)</f>
        <v>67.47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16.02</v>
      </c>
      <c r="Z94" s="35">
        <f>IEX!N94</f>
        <v>0</v>
      </c>
      <c r="AA94" s="76">
        <f>STOA!H94</f>
        <v>457.72</v>
      </c>
      <c r="AB94" s="76">
        <f>-STOA!N94</f>
        <v>0</v>
      </c>
      <c r="AC94">
        <f t="shared" si="3"/>
        <v>21.04742955686136</v>
      </c>
      <c r="AD94">
        <f t="shared" si="4"/>
        <v>2484.5989462599673</v>
      </c>
      <c r="AE94">
        <f>'IDT-1'!B94</f>
        <v>0</v>
      </c>
      <c r="AF94" s="25"/>
      <c r="AG94">
        <f t="shared" si="5"/>
        <v>2484.5989462599673</v>
      </c>
      <c r="AI94" s="35">
        <f>PXIL!H94</f>
        <v>0</v>
      </c>
      <c r="AJ94" s="35">
        <f>PXIL!N94</f>
        <v>0</v>
      </c>
      <c r="AK94" s="35">
        <f>RTM_IEX!H94</f>
        <v>265.58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103.78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12.208033826638477</v>
      </c>
      <c r="F95">
        <f>GT_Spot!P95</f>
        <v>0</v>
      </c>
      <c r="G95">
        <f>PPCL_NG!P95</f>
        <v>43.97</v>
      </c>
      <c r="H95">
        <f>PPCL_Spot!P95</f>
        <v>0</v>
      </c>
      <c r="I95">
        <f>Bawana_NG!P95</f>
        <v>95.04000000000002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1233.937715278319</v>
      </c>
      <c r="P95" s="37">
        <v>118.42548321891684</v>
      </c>
      <c r="Q95" s="37">
        <v>38.26</v>
      </c>
      <c r="R95" s="39">
        <v>0</v>
      </c>
      <c r="S95" s="39">
        <v>0</v>
      </c>
      <c r="T95" s="38">
        <f>SUMPRODUCT(LTA!J95:AN95,LTA!J$101:AN$101,LTA!J$103:AN$103)</f>
        <v>39.33</v>
      </c>
      <c r="U95" s="38">
        <f>SUMPRODUCT(LTA!J95:AN95,LTA!J$102:AN$102,LTA!J$103:AN$103)</f>
        <v>66.47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0.33</v>
      </c>
      <c r="Z95" s="35">
        <f>IEX!N95</f>
        <v>0</v>
      </c>
      <c r="AA95" s="76">
        <f>STOA!H95</f>
        <v>457.67</v>
      </c>
      <c r="AB95" s="76">
        <f>-STOA!N95</f>
        <v>0</v>
      </c>
      <c r="AC95">
        <f t="shared" si="3"/>
        <v>21.498839311520541</v>
      </c>
      <c r="AD95">
        <f t="shared" si="4"/>
        <v>2537.8867930123538</v>
      </c>
      <c r="AE95">
        <f>'IDT-1'!B95</f>
        <v>0</v>
      </c>
      <c r="AF95" s="25"/>
      <c r="AG95">
        <f t="shared" si="5"/>
        <v>2537.8867930123538</v>
      </c>
      <c r="AI95" s="35">
        <f>PXIL!H95</f>
        <v>0</v>
      </c>
      <c r="AJ95" s="35">
        <f>PXIL!N95</f>
        <v>0</v>
      </c>
      <c r="AK95" s="35">
        <f>RTM_IEX!H95</f>
        <v>311.14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131.34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12.208033826638477</v>
      </c>
      <c r="F96">
        <f>GT_Spot!P96</f>
        <v>0</v>
      </c>
      <c r="G96">
        <f>PPCL_NG!P96</f>
        <v>43.97</v>
      </c>
      <c r="H96">
        <f>PPCL_Spot!P96</f>
        <v>0</v>
      </c>
      <c r="I96">
        <f>Bawana_NG!P96</f>
        <v>95.04000000000002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1231.1377152783191</v>
      </c>
      <c r="P96" s="37">
        <v>118.42548321891684</v>
      </c>
      <c r="Q96" s="37">
        <v>38.26</v>
      </c>
      <c r="R96" s="39">
        <v>0</v>
      </c>
      <c r="S96" s="39">
        <v>0</v>
      </c>
      <c r="T96" s="38">
        <f>SUMPRODUCT(LTA!J96:AN96,LTA!J$101:AN$101,LTA!J$103:AN$103)</f>
        <v>38.67</v>
      </c>
      <c r="U96" s="38">
        <f>SUMPRODUCT(LTA!J96:AN96,LTA!J$102:AN$102,LTA!J$103:AN$103)</f>
        <v>65.47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15</v>
      </c>
      <c r="Z96" s="35">
        <f>IEX!N96</f>
        <v>0</v>
      </c>
      <c r="AA96" s="76">
        <f>STOA!H96</f>
        <v>457.67</v>
      </c>
      <c r="AB96" s="76">
        <f>-STOA!N96</f>
        <v>0</v>
      </c>
      <c r="AC96">
        <f t="shared" si="3"/>
        <v>21.170231311520546</v>
      </c>
      <c r="AD96">
        <f t="shared" si="4"/>
        <v>2499.0954010123542</v>
      </c>
      <c r="AE96">
        <f>'IDT-1'!B96</f>
        <v>0</v>
      </c>
      <c r="AF96" s="25"/>
      <c r="AG96">
        <f t="shared" si="5"/>
        <v>2499.0954010123542</v>
      </c>
      <c r="AI96" s="35">
        <f>PXIL!H96</f>
        <v>0</v>
      </c>
      <c r="AJ96" s="35">
        <f>PXIL!N96</f>
        <v>0</v>
      </c>
      <c r="AK96" s="35">
        <f>RTM_IEX!H96</f>
        <v>272.38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120.77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12.208033826638477</v>
      </c>
      <c r="F97">
        <f>GT_Spot!P97</f>
        <v>0</v>
      </c>
      <c r="G97">
        <f>PPCL_NG!P97</f>
        <v>43.97</v>
      </c>
      <c r="H97">
        <f>PPCL_Spot!P97</f>
        <v>0</v>
      </c>
      <c r="I97">
        <f>Bawana_NG!P97</f>
        <v>95.04000000000002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1228.0233232118985</v>
      </c>
      <c r="P97" s="37">
        <v>118.42548321891684</v>
      </c>
      <c r="Q97" s="37">
        <v>38.26</v>
      </c>
      <c r="R97" s="39">
        <v>0</v>
      </c>
      <c r="S97" s="39">
        <v>0</v>
      </c>
      <c r="T97" s="38">
        <f>SUMPRODUCT(LTA!J97:AN97,LTA!J$101:AN$101,LTA!J$103:AN$103)</f>
        <v>38.67</v>
      </c>
      <c r="U97" s="38">
        <f>SUMPRODUCT(LTA!J97:AN97,LTA!J$102:AN$102,LTA!J$103:AN$103)</f>
        <v>64.97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50.15</v>
      </c>
      <c r="Z97" s="35">
        <f>IEX!N97</f>
        <v>0</v>
      </c>
      <c r="AA97" s="76">
        <f>STOA!H97</f>
        <v>457.67</v>
      </c>
      <c r="AB97" s="76">
        <f>-STOA!N97</f>
        <v>0</v>
      </c>
      <c r="AC97">
        <f t="shared" si="3"/>
        <v>20.885602418162613</v>
      </c>
      <c r="AD97">
        <f t="shared" si="4"/>
        <v>2465.4956378392912</v>
      </c>
      <c r="AE97">
        <f>'IDT-1'!B97</f>
        <v>0</v>
      </c>
      <c r="AF97" s="25"/>
      <c r="AG97">
        <f t="shared" si="5"/>
        <v>2465.4956378392912</v>
      </c>
      <c r="AI97" s="35">
        <f>PXIL!H97</f>
        <v>0</v>
      </c>
      <c r="AJ97" s="35">
        <f>PXIL!N97</f>
        <v>0</v>
      </c>
      <c r="AK97" s="35">
        <f>RTM_IEX!H97</f>
        <v>211.49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116.24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12.208033826638477</v>
      </c>
      <c r="F98">
        <f>GT_Spot!P98</f>
        <v>0</v>
      </c>
      <c r="G98">
        <f>PPCL_NG!P98</f>
        <v>43.97</v>
      </c>
      <c r="H98">
        <f>PPCL_Spot!P98</f>
        <v>0</v>
      </c>
      <c r="I98">
        <f>Bawana_NG!P98</f>
        <v>95.04000000000002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1222.4135952339072</v>
      </c>
      <c r="P98" s="37">
        <v>118.42548321891684</v>
      </c>
      <c r="Q98" s="37">
        <v>38.26</v>
      </c>
      <c r="R98" s="39">
        <v>0</v>
      </c>
      <c r="S98" s="39">
        <v>0</v>
      </c>
      <c r="T98" s="38">
        <f>SUMPRODUCT(LTA!J98:AN98,LTA!J$101:AN$101,LTA!J$103:AN$103)</f>
        <v>38.67</v>
      </c>
      <c r="U98" s="38">
        <f>SUMPRODUCT(LTA!J98:AN98,LTA!J$102:AN$102,LTA!J$103:AN$103)</f>
        <v>64.47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54.53</v>
      </c>
      <c r="Z98" s="35">
        <f>IEX!N98</f>
        <v>0</v>
      </c>
      <c r="AA98" s="76">
        <f>STOA!H98</f>
        <v>457.67</v>
      </c>
      <c r="AB98" s="76">
        <f>-STOA!N98</f>
        <v>0</v>
      </c>
      <c r="AC98">
        <f t="shared" si="3"/>
        <v>20.624112703147485</v>
      </c>
      <c r="AD98">
        <f t="shared" si="4"/>
        <v>2434.6273995763149</v>
      </c>
      <c r="AE98">
        <f>'IDT-1'!B98</f>
        <v>0</v>
      </c>
      <c r="AF98" s="25"/>
      <c r="AG98">
        <f t="shared" si="5"/>
        <v>2434.6273995763149</v>
      </c>
      <c r="AI98" s="35">
        <f>PXIL!H98</f>
        <v>0</v>
      </c>
      <c r="AJ98" s="35">
        <f>PXIL!N98</f>
        <v>0</v>
      </c>
      <c r="AK98" s="35">
        <f>RTM_IEX!H98</f>
        <v>193.14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105.19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0.29539910662533131</v>
      </c>
      <c r="F99">
        <f t="shared" si="6"/>
        <v>0</v>
      </c>
      <c r="G99">
        <f t="shared" si="6"/>
        <v>1.0190549418109853</v>
      </c>
      <c r="H99">
        <f t="shared" si="6"/>
        <v>0</v>
      </c>
      <c r="I99">
        <f t="shared" si="6"/>
        <v>2.8889932852223827</v>
      </c>
      <c r="J99">
        <f t="shared" si="6"/>
        <v>2.2984599999999999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25.057927119372568</v>
      </c>
      <c r="P99" s="37">
        <f t="shared" si="6"/>
        <v>2.1843243709017592</v>
      </c>
      <c r="Q99" s="37">
        <f t="shared" si="6"/>
        <v>0.7693216769972463</v>
      </c>
      <c r="R99" s="39">
        <f t="shared" si="6"/>
        <v>0.51322750298540953</v>
      </c>
      <c r="S99" s="39">
        <f t="shared" si="6"/>
        <v>0</v>
      </c>
      <c r="T99" s="38">
        <f t="shared" si="6"/>
        <v>5.2248849999999996</v>
      </c>
      <c r="U99" s="38">
        <f t="shared" si="6"/>
        <v>1.8829049999999996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0.11681999999999999</v>
      </c>
      <c r="Z99" s="35">
        <f t="shared" si="6"/>
        <v>-0.27600000000000002</v>
      </c>
      <c r="AA99" s="76">
        <f t="shared" si="6"/>
        <v>9.7697500000000002</v>
      </c>
      <c r="AB99" s="76">
        <f t="shared" si="6"/>
        <v>0</v>
      </c>
      <c r="AC99">
        <f t="shared" si="6"/>
        <v>0.4686033540949972</v>
      </c>
      <c r="AD99">
        <f t="shared" si="6"/>
        <v>52.591512749820659</v>
      </c>
      <c r="AE99">
        <f t="shared" si="6"/>
        <v>-1.1874249999999999E-2</v>
      </c>
      <c r="AG99">
        <f t="shared" si="6"/>
        <v>52.579638499820661</v>
      </c>
      <c r="AI99">
        <f t="shared" si="6"/>
        <v>0</v>
      </c>
      <c r="AJ99">
        <f t="shared" si="6"/>
        <v>0</v>
      </c>
      <c r="AK99">
        <f t="shared" si="6"/>
        <v>1.7156550000000002</v>
      </c>
      <c r="AL99">
        <f t="shared" si="6"/>
        <v>-1.08125</v>
      </c>
      <c r="AM99">
        <f t="shared" si="6"/>
        <v>0</v>
      </c>
      <c r="AN99">
        <f t="shared" si="6"/>
        <v>0</v>
      </c>
      <c r="AO99">
        <f t="shared" si="6"/>
        <v>0.41029749999999998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45524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6.2990999999999993</v>
      </c>
      <c r="E3">
        <f>GT_NG!Q3</f>
        <v>8.1183932346723058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47.16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746.33691866540244</v>
      </c>
      <c r="P3" s="37">
        <v>68.487387871853528</v>
      </c>
      <c r="Q3" s="37">
        <v>22.13</v>
      </c>
      <c r="R3" s="39">
        <v>0</v>
      </c>
      <c r="S3" s="39">
        <v>0</v>
      </c>
      <c r="T3" s="38">
        <f>SUMPRODUCT(LTA!J3:AN3,LTA!J$101:AN$101,LTA!J$104:AN$104)</f>
        <v>20</v>
      </c>
      <c r="U3" s="38">
        <f>SUMPRODUCT(LTA!J3:AN3,LTA!J$102:AN$102,LTA!J$104:AN$104)</f>
        <v>109.77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275.15999999999997</v>
      </c>
      <c r="AB3" s="76">
        <f>-STOA!O3</f>
        <v>0</v>
      </c>
      <c r="AC3">
        <f>SUMIF(B3:AB3,"&gt;0")*$AC$2-SUMIF(B3:AB3,"&lt;0")*($AC$2/(1-$AC$2))+SUMIF(AI3:AR3,"&gt;0")*$AC$2-SUMIF(AI3:AR3,"&lt;0")*($AC$2/(1-$AC$2))</f>
        <v>11.544468373429092</v>
      </c>
      <c r="AD3">
        <f>SUM(B3:AB3,AI3:AV3)-AC3</f>
        <v>1270.4073313984991</v>
      </c>
      <c r="AE3">
        <f>'IDT-1'!C3</f>
        <v>0</v>
      </c>
      <c r="AF3" s="25"/>
      <c r="AG3">
        <f>SUM(AD3:AF3)</f>
        <v>1270.4073313984991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-46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8.1183932346723058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47.16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743.6143218336889</v>
      </c>
      <c r="P4" s="37">
        <v>68.487387871853528</v>
      </c>
      <c r="Q4" s="37">
        <v>22.13</v>
      </c>
      <c r="R4" s="39">
        <v>0</v>
      </c>
      <c r="S4" s="39">
        <v>0</v>
      </c>
      <c r="T4" s="38">
        <f>SUMPRODUCT(LTA!J4:AN4,LTA!J$101:AN$101,LTA!J$104:AN$104)</f>
        <v>20.329999999999998</v>
      </c>
      <c r="U4" s="38">
        <f>SUMPRODUCT(LTA!J4:AN4,LTA!J$102:AN$102,LTA!J$104:AN$104)</f>
        <v>109.95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275.15999999999997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11.551296033217369</v>
      </c>
      <c r="AD4">
        <f t="shared" ref="AD4:AD67" si="1">SUM(B4:AB4,AI4:AV4)-AC4</f>
        <v>1265.1879069069976</v>
      </c>
      <c r="AE4">
        <f>'IDT-1'!C4</f>
        <v>-20</v>
      </c>
      <c r="AF4" s="25"/>
      <c r="AG4">
        <f t="shared" ref="AG4:AG67" si="2">SUM(AD4:AF4)</f>
        <v>1245.1879069069976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-49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8.1183932346723058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47.16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736.57053108521939</v>
      </c>
      <c r="P5" s="37">
        <v>66.737454614797855</v>
      </c>
      <c r="Q5" s="37">
        <v>21.557525252525249</v>
      </c>
      <c r="R5" s="39">
        <v>0</v>
      </c>
      <c r="S5" s="39">
        <v>0</v>
      </c>
      <c r="T5" s="38">
        <f>SUMPRODUCT(LTA!J5:AN5,LTA!J$101:AN$101,LTA!J$104:AN$104)</f>
        <v>20.67</v>
      </c>
      <c r="U5" s="38">
        <f>SUMPRODUCT(LTA!J5:AN5,LTA!J$102:AN$102,LTA!J$104:AN$104)</f>
        <v>110.11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275.15999999999997</v>
      </c>
      <c r="AB5" s="76">
        <f>-STOA!O5</f>
        <v>0</v>
      </c>
      <c r="AC5">
        <f t="shared" si="0"/>
        <v>11.409050701893053</v>
      </c>
      <c r="AD5">
        <f t="shared" si="1"/>
        <v>1264.4639534853216</v>
      </c>
      <c r="AE5">
        <f>'IDT-1'!C5</f>
        <v>-40</v>
      </c>
      <c r="AF5" s="25"/>
      <c r="AG5">
        <f t="shared" si="2"/>
        <v>1224.4639534853216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-41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8.1183932346723058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47.16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737.26506263451517</v>
      </c>
      <c r="P6" s="37">
        <v>66.737454614797855</v>
      </c>
      <c r="Q6" s="37">
        <v>21.557525252525249</v>
      </c>
      <c r="R6" s="39">
        <v>0</v>
      </c>
      <c r="S6" s="39">
        <v>0</v>
      </c>
      <c r="T6" s="38">
        <f>SUMPRODUCT(LTA!J6:AN6,LTA!J$101:AN$101,LTA!J$104:AN$104)</f>
        <v>20.67</v>
      </c>
      <c r="U6" s="38">
        <f>SUMPRODUCT(LTA!J6:AN6,LTA!J$102:AN$102,LTA!J$104:AN$104)</f>
        <v>109.95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-60</v>
      </c>
      <c r="AA6" s="76">
        <f>STOA!I6</f>
        <v>275.15999999999997</v>
      </c>
      <c r="AB6" s="76">
        <f>-STOA!O6</f>
        <v>0</v>
      </c>
      <c r="AC6">
        <f t="shared" si="0"/>
        <v>11.921810230400482</v>
      </c>
      <c r="AD6">
        <f t="shared" si="1"/>
        <v>1204.4857255061099</v>
      </c>
      <c r="AE6">
        <f>'IDT-1'!C6</f>
        <v>0</v>
      </c>
      <c r="AF6" s="25"/>
      <c r="AG6">
        <f t="shared" si="2"/>
        <v>1204.4857255061099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-41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8.1183932346723058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47.16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733.76014847047782</v>
      </c>
      <c r="P7" s="37">
        <v>33.799999999999997</v>
      </c>
      <c r="Q7" s="37">
        <v>11.599999999999998</v>
      </c>
      <c r="R7" s="39">
        <v>0</v>
      </c>
      <c r="S7" s="39">
        <v>0</v>
      </c>
      <c r="T7" s="38">
        <f>SUMPRODUCT(LTA!J7:AN7,LTA!J$101:AN$101,LTA!J$104:AN$104)</f>
        <v>21</v>
      </c>
      <c r="U7" s="38">
        <f>SUMPRODUCT(LTA!J7:AN7,LTA!J$102:AN$102,LTA!J$104:AN$104)</f>
        <v>62.61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275.15999999999997</v>
      </c>
      <c r="AB7" s="76">
        <f>-STOA!O7</f>
        <v>0</v>
      </c>
      <c r="AC7">
        <f t="shared" si="0"/>
        <v>10.603484183869044</v>
      </c>
      <c r="AD7">
        <f t="shared" si="1"/>
        <v>1175.3941575212809</v>
      </c>
      <c r="AE7">
        <f>'IDT-1'!C7</f>
        <v>0</v>
      </c>
      <c r="AF7" s="25"/>
      <c r="AG7">
        <f t="shared" si="2"/>
        <v>1175.3941575212809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-38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8.1183932346723058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47.16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733.74744847047771</v>
      </c>
      <c r="P8" s="37">
        <v>33.799999999999997</v>
      </c>
      <c r="Q8" s="37">
        <v>11.599999999999998</v>
      </c>
      <c r="R8" s="39">
        <v>0</v>
      </c>
      <c r="S8" s="39">
        <v>0</v>
      </c>
      <c r="T8" s="38">
        <f>SUMPRODUCT(LTA!J8:AN8,LTA!J$101:AN$101,LTA!J$104:AN$104)</f>
        <v>21.67</v>
      </c>
      <c r="U8" s="38">
        <f>SUMPRODUCT(LTA!J8:AN8,LTA!J$102:AN$102,LTA!J$104:AN$104)</f>
        <v>62.769999999999996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-11</v>
      </c>
      <c r="AA8" s="76">
        <f>STOA!I8</f>
        <v>275.15999999999997</v>
      </c>
      <c r="AB8" s="76">
        <f>-STOA!O8</f>
        <v>0</v>
      </c>
      <c r="AC8">
        <f t="shared" si="0"/>
        <v>10.788243816091715</v>
      </c>
      <c r="AD8">
        <f t="shared" si="1"/>
        <v>1155.0266978890584</v>
      </c>
      <c r="AE8">
        <f>'IDT-1'!C8</f>
        <v>0</v>
      </c>
      <c r="AF8" s="25"/>
      <c r="AG8">
        <f t="shared" si="2"/>
        <v>1155.0266978890584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-48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8.1183932346723058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47.16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732.24915486552447</v>
      </c>
      <c r="P9" s="37">
        <v>33.799999999999997</v>
      </c>
      <c r="Q9" s="37">
        <v>11.599999999999998</v>
      </c>
      <c r="R9" s="39">
        <v>0</v>
      </c>
      <c r="S9" s="39">
        <v>0</v>
      </c>
      <c r="T9" s="38">
        <f>SUMPRODUCT(LTA!J9:AN9,LTA!J$101:AN$101,LTA!J$104:AN$104)</f>
        <v>21.67</v>
      </c>
      <c r="U9" s="38">
        <f>SUMPRODUCT(LTA!J9:AN9,LTA!J$102:AN$102,LTA!J$104:AN$104)</f>
        <v>62.95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-39</v>
      </c>
      <c r="AA9" s="76">
        <f>STOA!I9</f>
        <v>275.15999999999997</v>
      </c>
      <c r="AB9" s="76">
        <f>-STOA!O9</f>
        <v>0</v>
      </c>
      <c r="AC9">
        <f t="shared" si="0"/>
        <v>10.675516257111438</v>
      </c>
      <c r="AD9">
        <f t="shared" si="1"/>
        <v>1165.8211318430851</v>
      </c>
      <c r="AE9">
        <f>'IDT-1'!C9</f>
        <v>0</v>
      </c>
      <c r="AF9" s="25"/>
      <c r="AG9">
        <f t="shared" si="2"/>
        <v>1165.8211318430851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-8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8.1183932346723058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47.16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732.21359486552456</v>
      </c>
      <c r="P10" s="37">
        <v>33.799999999999997</v>
      </c>
      <c r="Q10" s="37">
        <v>11.599999999999998</v>
      </c>
      <c r="R10" s="39">
        <v>0</v>
      </c>
      <c r="S10" s="39">
        <v>0</v>
      </c>
      <c r="T10" s="38">
        <f>SUMPRODUCT(LTA!J10:AN10,LTA!J$101:AN$101,LTA!J$104:AN$104)</f>
        <v>22</v>
      </c>
      <c r="U10" s="38">
        <f>SUMPRODUCT(LTA!J10:AN10,LTA!J$102:AN$102,LTA!J$104:AN$104)</f>
        <v>63.11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-49</v>
      </c>
      <c r="AA10" s="76">
        <f>STOA!I10</f>
        <v>275.15999999999997</v>
      </c>
      <c r="AB10" s="76">
        <f>-STOA!O10</f>
        <v>0</v>
      </c>
      <c r="AC10">
        <f t="shared" si="0"/>
        <v>10.823343234434551</v>
      </c>
      <c r="AD10">
        <f t="shared" si="1"/>
        <v>1149.1277448657622</v>
      </c>
      <c r="AE10">
        <f>'IDT-1'!C10</f>
        <v>0</v>
      </c>
      <c r="AF10" s="25"/>
      <c r="AG10">
        <f t="shared" si="2"/>
        <v>1149.1277448657622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7.8812072184194149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48.20000000000001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732.46505486552451</v>
      </c>
      <c r="P11" s="37">
        <v>33.799999999999997</v>
      </c>
      <c r="Q11" s="37">
        <v>11.599999999999998</v>
      </c>
      <c r="R11" s="39">
        <v>0</v>
      </c>
      <c r="S11" s="39">
        <v>0</v>
      </c>
      <c r="T11" s="38">
        <f>SUMPRODUCT(LTA!J11:AN11,LTA!J$101:AN$101,LTA!J$104:AN$104)</f>
        <v>29</v>
      </c>
      <c r="U11" s="38">
        <f>SUMPRODUCT(LTA!J11:AN11,LTA!J$102:AN$102,LTA!J$104:AN$104)</f>
        <v>63.269999999999996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-78</v>
      </c>
      <c r="AA11" s="76">
        <f>STOA!I11</f>
        <v>275.15999999999997</v>
      </c>
      <c r="AB11" s="76">
        <f>-STOA!O11</f>
        <v>0</v>
      </c>
      <c r="AC11">
        <f t="shared" si="0"/>
        <v>11.010939344046474</v>
      </c>
      <c r="AD11">
        <f t="shared" si="1"/>
        <v>1143.1544227398974</v>
      </c>
      <c r="AE11">
        <f>'IDT-1'!C11</f>
        <v>0</v>
      </c>
      <c r="AF11" s="25"/>
      <c r="AG11">
        <f t="shared" si="2"/>
        <v>1143.1544227398974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7.8812072184194149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48.20000000000001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732.43724763546402</v>
      </c>
      <c r="P12" s="37">
        <v>33.799999999999997</v>
      </c>
      <c r="Q12" s="37">
        <v>11.599999999999998</v>
      </c>
      <c r="R12" s="39">
        <v>0</v>
      </c>
      <c r="S12" s="39">
        <v>0</v>
      </c>
      <c r="T12" s="38">
        <f>SUMPRODUCT(LTA!J12:AN12,LTA!J$101:AN$101,LTA!J$104:AN$104)</f>
        <v>29.67</v>
      </c>
      <c r="U12" s="38">
        <f>SUMPRODUCT(LTA!J12:AN12,LTA!J$102:AN$102,LTA!J$104:AN$104)</f>
        <v>63.45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-93</v>
      </c>
      <c r="AA12" s="76">
        <f>STOA!I12</f>
        <v>275.15999999999997</v>
      </c>
      <c r="AB12" s="76">
        <f>-STOA!O12</f>
        <v>0</v>
      </c>
      <c r="AC12">
        <f t="shared" si="0"/>
        <v>11.144913129187305</v>
      </c>
      <c r="AD12">
        <f t="shared" si="1"/>
        <v>1128.8426417246963</v>
      </c>
      <c r="AE12">
        <f>'IDT-1'!C12</f>
        <v>0</v>
      </c>
      <c r="AF12" s="25"/>
      <c r="AG12">
        <f t="shared" si="2"/>
        <v>1128.8426417246963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7.8812072184194149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48.20000000000001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736.13828189017761</v>
      </c>
      <c r="P13" s="37">
        <v>33.799999999999997</v>
      </c>
      <c r="Q13" s="37">
        <v>11.599999999999998</v>
      </c>
      <c r="R13" s="39">
        <v>0</v>
      </c>
      <c r="S13" s="39">
        <v>0</v>
      </c>
      <c r="T13" s="38">
        <f>SUMPRODUCT(LTA!J13:AN13,LTA!J$101:AN$101,LTA!J$104:AN$104)</f>
        <v>30.33</v>
      </c>
      <c r="U13" s="38">
        <f>SUMPRODUCT(LTA!J13:AN13,LTA!J$102:AN$102,LTA!J$104:AN$104)</f>
        <v>66.11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-144</v>
      </c>
      <c r="AA13" s="76">
        <f>STOA!I13</f>
        <v>275.15999999999997</v>
      </c>
      <c r="AB13" s="76">
        <f>-STOA!O13</f>
        <v>0</v>
      </c>
      <c r="AC13">
        <f t="shared" si="0"/>
        <v>11.91983886089624</v>
      </c>
      <c r="AD13">
        <f t="shared" si="1"/>
        <v>1117.8887502477005</v>
      </c>
      <c r="AE13">
        <f>'IDT-1'!C13</f>
        <v>0</v>
      </c>
      <c r="AF13" s="25"/>
      <c r="AG13">
        <f t="shared" si="2"/>
        <v>1117.8887502477005</v>
      </c>
      <c r="AI13" s="35">
        <f>PXIL!I13</f>
        <v>0</v>
      </c>
      <c r="AJ13" s="35">
        <f>PXIL!O13</f>
        <v>0</v>
      </c>
      <c r="AK13" s="35">
        <f>RTM_IEX!I13</f>
        <v>33.799999999999997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7.8812072184194149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48.20000000000001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736.13850948575532</v>
      </c>
      <c r="P14" s="37">
        <v>33.799999999999997</v>
      </c>
      <c r="Q14" s="37">
        <v>11.599999999999998</v>
      </c>
      <c r="R14" s="39">
        <v>0</v>
      </c>
      <c r="S14" s="39">
        <v>0</v>
      </c>
      <c r="T14" s="38">
        <f>SUMPRODUCT(LTA!J14:AN14,LTA!J$101:AN$101,LTA!J$104:AN$104)</f>
        <v>31</v>
      </c>
      <c r="U14" s="38">
        <f>SUMPRODUCT(LTA!J14:AN14,LTA!J$102:AN$102,LTA!J$104:AN$104)</f>
        <v>65.95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-171</v>
      </c>
      <c r="AA14" s="76">
        <f>STOA!I14</f>
        <v>275.15999999999997</v>
      </c>
      <c r="AB14" s="76">
        <f>-STOA!O14</f>
        <v>0</v>
      </c>
      <c r="AC14">
        <f t="shared" si="0"/>
        <v>12.274562031271097</v>
      </c>
      <c r="AD14">
        <f t="shared" si="1"/>
        <v>1105.5342546729037</v>
      </c>
      <c r="AE14">
        <f>'IDT-1'!C14</f>
        <v>0</v>
      </c>
      <c r="AF14" s="25"/>
      <c r="AG14">
        <f t="shared" si="2"/>
        <v>1105.5342546729037</v>
      </c>
      <c r="AI14" s="35">
        <f>PXIL!I14</f>
        <v>0</v>
      </c>
      <c r="AJ14" s="35">
        <f>PXIL!O14</f>
        <v>0</v>
      </c>
      <c r="AK14" s="35">
        <f>RTM_IEX!I14</f>
        <v>48.29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7.8812072184194149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48.20000000000001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734.71383231720552</v>
      </c>
      <c r="P15" s="37">
        <v>33.799999999999997</v>
      </c>
      <c r="Q15" s="37">
        <v>11.599999999999998</v>
      </c>
      <c r="R15" s="39">
        <v>0</v>
      </c>
      <c r="S15" s="39">
        <v>0</v>
      </c>
      <c r="T15" s="38">
        <f>SUMPRODUCT(LTA!J15:AN15,LTA!J$101:AN$101,LTA!J$104:AN$104)</f>
        <v>30.33</v>
      </c>
      <c r="U15" s="38">
        <f>SUMPRODUCT(LTA!J15:AN15,LTA!J$102:AN$102,LTA!J$104:AN$104)</f>
        <v>66.11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-132.99</v>
      </c>
      <c r="AA15" s="76">
        <f>STOA!I15</f>
        <v>275.15999999999997</v>
      </c>
      <c r="AB15" s="76">
        <f>-STOA!O15</f>
        <v>0</v>
      </c>
      <c r="AC15">
        <f t="shared" si="0"/>
        <v>11.530686037932247</v>
      </c>
      <c r="AD15">
        <f t="shared" si="1"/>
        <v>1094.0634534976925</v>
      </c>
      <c r="AE15">
        <f>'IDT-1'!C15</f>
        <v>0</v>
      </c>
      <c r="AF15" s="25"/>
      <c r="AG15">
        <f t="shared" si="2"/>
        <v>1094.0634534976925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7.8812072184194149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48.20000000000001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734.87378937255619</v>
      </c>
      <c r="P16" s="37">
        <v>33.799999999999997</v>
      </c>
      <c r="Q16" s="37">
        <v>11.599999999999998</v>
      </c>
      <c r="R16" s="39">
        <v>0</v>
      </c>
      <c r="S16" s="39">
        <v>0</v>
      </c>
      <c r="T16" s="38">
        <f>SUMPRODUCT(LTA!J16:AN16,LTA!J$101:AN$101,LTA!J$104:AN$104)</f>
        <v>29.67</v>
      </c>
      <c r="U16" s="38">
        <f>SUMPRODUCT(LTA!J16:AN16,LTA!J$102:AN$102,LTA!J$104:AN$104)</f>
        <v>66.27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-144.69999999999999</v>
      </c>
      <c r="AA16" s="76">
        <f>STOA!I16</f>
        <v>275.15999999999997</v>
      </c>
      <c r="AB16" s="76">
        <f>-STOA!O16</f>
        <v>0</v>
      </c>
      <c r="AC16">
        <f t="shared" si="0"/>
        <v>11.627026934155641</v>
      </c>
      <c r="AD16">
        <f t="shared" si="1"/>
        <v>1081.9170696568201</v>
      </c>
      <c r="AE16">
        <f>'IDT-1'!C16</f>
        <v>0</v>
      </c>
      <c r="AF16" s="25"/>
      <c r="AG16">
        <f t="shared" si="2"/>
        <v>1081.9170696568201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7.8812072184194149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48.20000000000001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731.25491231969579</v>
      </c>
      <c r="P17" s="37">
        <v>33.799999999999997</v>
      </c>
      <c r="Q17" s="37">
        <v>14.639999999999999</v>
      </c>
      <c r="R17" s="39">
        <v>0</v>
      </c>
      <c r="S17" s="39">
        <v>0</v>
      </c>
      <c r="T17" s="38">
        <f>SUMPRODUCT(LTA!J17:AN17,LTA!J$101:AN$101,LTA!J$104:AN$104)</f>
        <v>29</v>
      </c>
      <c r="U17" s="38">
        <f>SUMPRODUCT(LTA!J17:AN17,LTA!J$102:AN$102,LTA!J$104:AN$104)</f>
        <v>66.11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-153</v>
      </c>
      <c r="AA17" s="76">
        <f>STOA!I17</f>
        <v>275.15999999999997</v>
      </c>
      <c r="AB17" s="76">
        <f>-STOA!O17</f>
        <v>0</v>
      </c>
      <c r="AC17">
        <f t="shared" si="0"/>
        <v>11.863397288250864</v>
      </c>
      <c r="AD17">
        <f t="shared" si="1"/>
        <v>1050.9718222498643</v>
      </c>
      <c r="AE17">
        <f>'IDT-1'!C17</f>
        <v>0</v>
      </c>
      <c r="AF17" s="25"/>
      <c r="AG17">
        <f t="shared" si="2"/>
        <v>1050.9718222498643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-21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7.8812072184194149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48.20000000000001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731.25491231969579</v>
      </c>
      <c r="P18" s="37">
        <v>33.799999999999997</v>
      </c>
      <c r="Q18" s="37">
        <v>14.639999999999999</v>
      </c>
      <c r="R18" s="39">
        <v>0</v>
      </c>
      <c r="S18" s="39">
        <v>0</v>
      </c>
      <c r="T18" s="38">
        <f>SUMPRODUCT(LTA!J18:AN18,LTA!J$101:AN$101,LTA!J$104:AN$104)</f>
        <v>28.33</v>
      </c>
      <c r="U18" s="38">
        <f>SUMPRODUCT(LTA!J18:AN18,LTA!J$102:AN$102,LTA!J$104:AN$104)</f>
        <v>65.95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-163</v>
      </c>
      <c r="AA18" s="76">
        <f>STOA!I18</f>
        <v>275.15999999999997</v>
      </c>
      <c r="AB18" s="76">
        <f>-STOA!O18</f>
        <v>0</v>
      </c>
      <c r="AC18">
        <f t="shared" si="0"/>
        <v>11.966550338674422</v>
      </c>
      <c r="AD18">
        <f t="shared" si="1"/>
        <v>1037.0386691994408</v>
      </c>
      <c r="AE18">
        <f>'IDT-1'!C18</f>
        <v>0</v>
      </c>
      <c r="AF18" s="25"/>
      <c r="AG18">
        <f t="shared" si="2"/>
        <v>1037.0386691994408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-24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7.8812072184194149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48.20000000000001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734.81031567247328</v>
      </c>
      <c r="P19" s="37">
        <v>33.799999999999997</v>
      </c>
      <c r="Q19" s="37">
        <v>14.639999999999999</v>
      </c>
      <c r="R19" s="39">
        <v>0</v>
      </c>
      <c r="S19" s="39">
        <v>0</v>
      </c>
      <c r="T19" s="38">
        <f>SUMPRODUCT(LTA!J19:AN19,LTA!J$101:AN$101,LTA!J$104:AN$104)</f>
        <v>28</v>
      </c>
      <c r="U19" s="38">
        <f>SUMPRODUCT(LTA!J19:AN19,LTA!J$102:AN$102,LTA!J$104:AN$104)</f>
        <v>65.61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-214</v>
      </c>
      <c r="AA19" s="76">
        <f>STOA!I19</f>
        <v>275.15999999999997</v>
      </c>
      <c r="AB19" s="76">
        <f>-STOA!O19</f>
        <v>0</v>
      </c>
      <c r="AC19">
        <f t="shared" si="0"/>
        <v>12.219508985409758</v>
      </c>
      <c r="AD19">
        <f t="shared" si="1"/>
        <v>1012.6711139054829</v>
      </c>
      <c r="AE19">
        <f>'IDT-1'!C19</f>
        <v>0</v>
      </c>
      <c r="AF19" s="25"/>
      <c r="AG19">
        <f t="shared" si="2"/>
        <v>1012.6711139054829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7.8812072184194149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48.20000000000001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734.81031567247328</v>
      </c>
      <c r="P20" s="37">
        <v>33.803043674020714</v>
      </c>
      <c r="Q20" s="37">
        <v>14.639999999999999</v>
      </c>
      <c r="R20" s="39">
        <v>0</v>
      </c>
      <c r="S20" s="39">
        <v>0</v>
      </c>
      <c r="T20" s="38">
        <f>SUMPRODUCT(LTA!J20:AN20,LTA!J$101:AN$101,LTA!J$104:AN$104)</f>
        <v>28.33</v>
      </c>
      <c r="U20" s="38">
        <f>SUMPRODUCT(LTA!J20:AN20,LTA!J$102:AN$102,LTA!J$104:AN$104)</f>
        <v>65.27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-224</v>
      </c>
      <c r="AA20" s="76">
        <f>STOA!I20</f>
        <v>275.15999999999997</v>
      </c>
      <c r="AB20" s="76">
        <f>-STOA!O20</f>
        <v>0</v>
      </c>
      <c r="AC20">
        <f t="shared" si="0"/>
        <v>12.304162129520423</v>
      </c>
      <c r="AD20">
        <f t="shared" si="1"/>
        <v>1002.5795044353929</v>
      </c>
      <c r="AE20">
        <f>'IDT-1'!C20</f>
        <v>0</v>
      </c>
      <c r="AF20" s="25"/>
      <c r="AG20">
        <f t="shared" si="2"/>
        <v>1002.5795044353929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7.8812072184194149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722.23588727299023</v>
      </c>
      <c r="P21" s="37">
        <v>33.803043674020714</v>
      </c>
      <c r="Q21" s="37">
        <v>14.639999999999999</v>
      </c>
      <c r="R21" s="39">
        <v>0</v>
      </c>
      <c r="S21" s="39">
        <v>0</v>
      </c>
      <c r="T21" s="38">
        <f>SUMPRODUCT(LTA!J21:AN21,LTA!J$101:AN$101,LTA!J$104:AN$104)</f>
        <v>27.33</v>
      </c>
      <c r="U21" s="38">
        <f>SUMPRODUCT(LTA!J21:AN21,LTA!J$102:AN$102,LTA!J$104:AN$104)</f>
        <v>64.77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-216.1</v>
      </c>
      <c r="AA21" s="76">
        <f>STOA!I21</f>
        <v>275.15999999999997</v>
      </c>
      <c r="AB21" s="76">
        <f>-STOA!O21</f>
        <v>0</v>
      </c>
      <c r="AC21">
        <f t="shared" si="0"/>
        <v>12.200158784938141</v>
      </c>
      <c r="AD21">
        <f t="shared" si="1"/>
        <v>1006.1690793804921</v>
      </c>
      <c r="AE21">
        <f>'IDT-1'!C21</f>
        <v>0</v>
      </c>
      <c r="AF21" s="25"/>
      <c r="AG21">
        <f t="shared" si="2"/>
        <v>1006.1690793804921</v>
      </c>
      <c r="AI21" s="35">
        <f>PXIL!I21</f>
        <v>0</v>
      </c>
      <c r="AJ21" s="35">
        <f>PXIL!O21</f>
        <v>0</v>
      </c>
      <c r="AK21" s="35">
        <f>RTM_IEX!I21</f>
        <v>9.66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7.8812072184194149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712.53270727299014</v>
      </c>
      <c r="P22" s="37">
        <v>33.803043674020714</v>
      </c>
      <c r="Q22" s="37">
        <v>14.639999999999999</v>
      </c>
      <c r="R22" s="39">
        <v>0</v>
      </c>
      <c r="S22" s="39">
        <v>0</v>
      </c>
      <c r="T22" s="38">
        <f>SUMPRODUCT(LTA!J22:AN22,LTA!J$101:AN$101,LTA!J$104:AN$104)</f>
        <v>27</v>
      </c>
      <c r="U22" s="38">
        <f>SUMPRODUCT(LTA!J22:AN22,LTA!J$102:AN$102,LTA!J$104:AN$104)</f>
        <v>64.77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-213.1</v>
      </c>
      <c r="AA22" s="76">
        <f>STOA!I22</f>
        <v>275.15999999999997</v>
      </c>
      <c r="AB22" s="76">
        <f>-STOA!O22</f>
        <v>0</v>
      </c>
      <c r="AC22">
        <f t="shared" si="0"/>
        <v>12.009322599763474</v>
      </c>
      <c r="AD22">
        <f t="shared" si="1"/>
        <v>989.66673556566673</v>
      </c>
      <c r="AE22">
        <f>'IDT-1'!C22</f>
        <v>0</v>
      </c>
      <c r="AF22" s="25"/>
      <c r="AG22">
        <f t="shared" si="2"/>
        <v>989.66673556566673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7.8767743884022963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48.20000000000001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712.21907040389431</v>
      </c>
      <c r="P23" s="37">
        <v>33.803043674020714</v>
      </c>
      <c r="Q23" s="37">
        <v>14.639999999999999</v>
      </c>
      <c r="R23" s="39">
        <v>0</v>
      </c>
      <c r="S23" s="39">
        <v>0</v>
      </c>
      <c r="T23" s="38">
        <f>SUMPRODUCT(LTA!J23:AN23,LTA!J$101:AN$101,LTA!J$104:AN$104)</f>
        <v>33.33</v>
      </c>
      <c r="U23" s="38">
        <f>SUMPRODUCT(LTA!J23:AN23,LTA!J$102:AN$102,LTA!J$104:AN$104)</f>
        <v>64.77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-153</v>
      </c>
      <c r="AA23" s="76">
        <f>STOA!I23</f>
        <v>231.7</v>
      </c>
      <c r="AB23" s="76">
        <f>-STOA!O23</f>
        <v>0</v>
      </c>
      <c r="AC23">
        <f t="shared" si="0"/>
        <v>11.278824969998873</v>
      </c>
      <c r="AD23">
        <f t="shared" si="1"/>
        <v>1002.0491634963184</v>
      </c>
      <c r="AE23">
        <f>'IDT-1'!C23</f>
        <v>0</v>
      </c>
      <c r="AF23" s="25"/>
      <c r="AG23">
        <f t="shared" si="2"/>
        <v>1002.0491634963184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-11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7.8767743884022963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48.20000000000001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712.14541040389429</v>
      </c>
      <c r="P24" s="37">
        <v>33.803043674020714</v>
      </c>
      <c r="Q24" s="37">
        <v>14.639999999999999</v>
      </c>
      <c r="R24" s="39">
        <v>0</v>
      </c>
      <c r="S24" s="39">
        <v>0</v>
      </c>
      <c r="T24" s="38">
        <f>SUMPRODUCT(LTA!J24:AN24,LTA!J$101:AN$101,LTA!J$104:AN$104)</f>
        <v>33.67</v>
      </c>
      <c r="U24" s="38">
        <f>SUMPRODUCT(LTA!J24:AN24,LTA!J$102:AN$102,LTA!J$104:AN$104)</f>
        <v>64.77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-153</v>
      </c>
      <c r="AA24" s="76">
        <f>STOA!I24</f>
        <v>231.7</v>
      </c>
      <c r="AB24" s="76">
        <f>-STOA!O24</f>
        <v>0</v>
      </c>
      <c r="AC24">
        <f t="shared" si="0"/>
        <v>11.323418014623316</v>
      </c>
      <c r="AD24">
        <f t="shared" si="1"/>
        <v>997.27091045169379</v>
      </c>
      <c r="AE24">
        <f>'IDT-1'!C24</f>
        <v>0</v>
      </c>
      <c r="AF24" s="25"/>
      <c r="AG24">
        <f t="shared" si="2"/>
        <v>997.27091045169379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-16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7.8767743884022963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48.20000000000001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731.06919364823989</v>
      </c>
      <c r="P25" s="37">
        <v>33.803043674020714</v>
      </c>
      <c r="Q25" s="37">
        <v>14.639999999999999</v>
      </c>
      <c r="R25" s="39">
        <v>0</v>
      </c>
      <c r="S25" s="39">
        <v>0</v>
      </c>
      <c r="T25" s="38">
        <f>SUMPRODUCT(LTA!J25:AN25,LTA!J$101:AN$101,LTA!J$104:AN$104)</f>
        <v>34</v>
      </c>
      <c r="U25" s="38">
        <f>SUMPRODUCT(LTA!J25:AN25,LTA!J$102:AN$102,LTA!J$104:AN$104)</f>
        <v>64.77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-163</v>
      </c>
      <c r="AA25" s="76">
        <f>STOA!I25</f>
        <v>231.7</v>
      </c>
      <c r="AB25" s="76">
        <f>-STOA!O25</f>
        <v>0</v>
      </c>
      <c r="AC25">
        <f t="shared" si="0"/>
        <v>11.713871052447825</v>
      </c>
      <c r="AD25">
        <f t="shared" si="1"/>
        <v>989.13424065821494</v>
      </c>
      <c r="AE25">
        <f>'IDT-1'!C25</f>
        <v>0</v>
      </c>
      <c r="AF25" s="25"/>
      <c r="AG25">
        <f t="shared" si="2"/>
        <v>989.13424065821494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-33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7.8767743884022963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48.20000000000001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737.5669904115</v>
      </c>
      <c r="P26" s="37">
        <v>33.803043674020714</v>
      </c>
      <c r="Q26" s="37">
        <v>14.639999999999999</v>
      </c>
      <c r="R26" s="39">
        <v>0</v>
      </c>
      <c r="S26" s="39">
        <v>0</v>
      </c>
      <c r="T26" s="38">
        <f>SUMPRODUCT(LTA!J26:AN26,LTA!J$101:AN$101,LTA!J$104:AN$104)</f>
        <v>34</v>
      </c>
      <c r="U26" s="38">
        <f>SUMPRODUCT(LTA!J26:AN26,LTA!J$102:AN$102,LTA!J$104:AN$104)</f>
        <v>64.77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-163</v>
      </c>
      <c r="AA26" s="76">
        <f>STOA!I26</f>
        <v>231.7</v>
      </c>
      <c r="AB26" s="76">
        <f>-STOA!O26</f>
        <v>0</v>
      </c>
      <c r="AC26">
        <f t="shared" si="0"/>
        <v>11.810808333883655</v>
      </c>
      <c r="AD26">
        <f t="shared" si="1"/>
        <v>990.53510014003928</v>
      </c>
      <c r="AE26">
        <f>'IDT-1'!C26</f>
        <v>0</v>
      </c>
      <c r="AF26" s="25"/>
      <c r="AG26">
        <f t="shared" si="2"/>
        <v>990.53510014003928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-38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7.8767743884022963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48.20000000000001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739.11080198727973</v>
      </c>
      <c r="P27" s="37">
        <v>68.490000000000009</v>
      </c>
      <c r="Q27" s="37">
        <v>22.91</v>
      </c>
      <c r="R27" s="39">
        <v>4.3600000000000003</v>
      </c>
      <c r="S27" s="39">
        <v>0</v>
      </c>
      <c r="T27" s="38">
        <f>SUMPRODUCT(LTA!J27:AN27,LTA!J$101:AN$101,LTA!J$104:AN$104)</f>
        <v>36.5</v>
      </c>
      <c r="U27" s="38">
        <f>SUMPRODUCT(LTA!J27:AN27,LTA!J$102:AN$102,LTA!J$104:AN$104)</f>
        <v>112.27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-250.5</v>
      </c>
      <c r="AA27" s="76">
        <f>STOA!I27</f>
        <v>199.11</v>
      </c>
      <c r="AB27" s="76">
        <f>-STOA!O27</f>
        <v>0</v>
      </c>
      <c r="AC27">
        <f t="shared" si="0"/>
        <v>12.896930142063997</v>
      </c>
      <c r="AD27">
        <f t="shared" si="1"/>
        <v>993.21974623361803</v>
      </c>
      <c r="AE27">
        <f>'IDT-1'!C27</f>
        <v>0</v>
      </c>
      <c r="AF27" s="25"/>
      <c r="AG27">
        <f t="shared" si="2"/>
        <v>993.21974623361803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-13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7.8767743884022963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48.20000000000001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738.33772821916386</v>
      </c>
      <c r="P28" s="37">
        <v>68.490000000000009</v>
      </c>
      <c r="Q28" s="37">
        <v>22.91</v>
      </c>
      <c r="R28" s="39">
        <v>7.12265671641791</v>
      </c>
      <c r="S28" s="39">
        <v>0</v>
      </c>
      <c r="T28" s="38">
        <f>SUMPRODUCT(LTA!J28:AN28,LTA!J$101:AN$101,LTA!J$104:AN$104)</f>
        <v>38.46</v>
      </c>
      <c r="U28" s="38">
        <f>SUMPRODUCT(LTA!J28:AN28,LTA!J$102:AN$102,LTA!J$104:AN$104)</f>
        <v>111.61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-176</v>
      </c>
      <c r="AA28" s="76">
        <f>STOA!I28</f>
        <v>199.11</v>
      </c>
      <c r="AB28" s="76">
        <f>-STOA!O28</f>
        <v>0</v>
      </c>
      <c r="AC28">
        <f t="shared" si="0"/>
        <v>12.869500113617956</v>
      </c>
      <c r="AD28">
        <f t="shared" si="1"/>
        <v>1003.0367592103662</v>
      </c>
      <c r="AE28">
        <f>'IDT-1'!C28</f>
        <v>0</v>
      </c>
      <c r="AF28" s="25"/>
      <c r="AG28">
        <f t="shared" si="2"/>
        <v>1003.0367592103662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-81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7.8767743884022963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48.20000000000001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738.9409851181839</v>
      </c>
      <c r="P29" s="37">
        <v>68.490000000000009</v>
      </c>
      <c r="Q29" s="37">
        <v>22.91</v>
      </c>
      <c r="R29" s="39">
        <v>12.58</v>
      </c>
      <c r="S29" s="39">
        <v>0</v>
      </c>
      <c r="T29" s="38">
        <f>SUMPRODUCT(LTA!J29:AN29,LTA!J$101:AN$101,LTA!J$104:AN$104)</f>
        <v>44.620000000000005</v>
      </c>
      <c r="U29" s="38">
        <f>SUMPRODUCT(LTA!J29:AN29,LTA!J$102:AN$102,LTA!J$104:AN$104)</f>
        <v>111.27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-176</v>
      </c>
      <c r="AA29" s="76">
        <f>STOA!I29</f>
        <v>199.11</v>
      </c>
      <c r="AB29" s="76">
        <f>-STOA!O29</f>
        <v>0</v>
      </c>
      <c r="AC29">
        <f t="shared" si="0"/>
        <v>12.952354839702034</v>
      </c>
      <c r="AD29">
        <f t="shared" si="1"/>
        <v>1016.8345046668841</v>
      </c>
      <c r="AE29">
        <f>'IDT-1'!C29</f>
        <v>0</v>
      </c>
      <c r="AF29" s="25"/>
      <c r="AG29">
        <f t="shared" si="2"/>
        <v>1016.8345046668841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-79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7.8767743884022963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48.20000000000001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738.16533388865366</v>
      </c>
      <c r="P30" s="37">
        <v>33.803043674020714</v>
      </c>
      <c r="Q30" s="37">
        <v>14.639999999999999</v>
      </c>
      <c r="R30" s="39">
        <v>21.407255480066656</v>
      </c>
      <c r="S30" s="39">
        <v>0</v>
      </c>
      <c r="T30" s="38">
        <f>SUMPRODUCT(LTA!J30:AN30,LTA!J$101:AN$101,LTA!J$104:AN$104)</f>
        <v>51.57</v>
      </c>
      <c r="U30" s="38">
        <f>SUMPRODUCT(LTA!J30:AN30,LTA!J$102:AN$102,LTA!J$104:AN$104)</f>
        <v>111.11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-181</v>
      </c>
      <c r="AA30" s="76">
        <f>STOA!I30</f>
        <v>199.11</v>
      </c>
      <c r="AB30" s="76">
        <f>-STOA!O30</f>
        <v>0</v>
      </c>
      <c r="AC30">
        <f t="shared" si="0"/>
        <v>12.478993465971422</v>
      </c>
      <c r="AD30">
        <f t="shared" si="1"/>
        <v>1017.1925139651719</v>
      </c>
      <c r="AE30">
        <f>'IDT-1'!C30</f>
        <v>0</v>
      </c>
      <c r="AF30" s="25"/>
      <c r="AG30">
        <f t="shared" si="2"/>
        <v>1017.1925139651719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-46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7.8812072184194149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48.20000000000001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737.2460116881565</v>
      </c>
      <c r="P31" s="37">
        <v>33.803043674020714</v>
      </c>
      <c r="Q31" s="37">
        <v>14.639999999999999</v>
      </c>
      <c r="R31" s="39">
        <v>23.849999999999998</v>
      </c>
      <c r="S31" s="39">
        <v>0</v>
      </c>
      <c r="T31" s="38">
        <f>SUMPRODUCT(LTA!J31:AN31,LTA!J$101:AN$101,LTA!J$104:AN$104)</f>
        <v>59.45</v>
      </c>
      <c r="U31" s="38">
        <f>SUMPRODUCT(LTA!J31:AN31,LTA!J$102:AN$102,LTA!J$104:AN$104)</f>
        <v>111.11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-196</v>
      </c>
      <c r="AA31" s="76">
        <f>STOA!I31</f>
        <v>199.11</v>
      </c>
      <c r="AB31" s="76">
        <f>-STOA!O31</f>
        <v>0</v>
      </c>
      <c r="AC31">
        <f t="shared" si="0"/>
        <v>12.761327234624169</v>
      </c>
      <c r="AD31">
        <f t="shared" si="1"/>
        <v>1002.3180353459726</v>
      </c>
      <c r="AE31">
        <f>'IDT-1'!C31</f>
        <v>0</v>
      </c>
      <c r="AF31" s="25"/>
      <c r="AG31">
        <f t="shared" si="2"/>
        <v>1002.3180353459726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-55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7.8812072184194149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48.20000000000001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730.59995492489634</v>
      </c>
      <c r="P32" s="37">
        <v>33.803043674020714</v>
      </c>
      <c r="Q32" s="37">
        <v>14.639999999999999</v>
      </c>
      <c r="R32" s="39">
        <v>25.99</v>
      </c>
      <c r="S32" s="39">
        <v>0</v>
      </c>
      <c r="T32" s="38">
        <f>SUMPRODUCT(LTA!J32:AN32,LTA!J$101:AN$101,LTA!J$104:AN$104)</f>
        <v>66.930000000000007</v>
      </c>
      <c r="U32" s="38">
        <f>SUMPRODUCT(LTA!J32:AN32,LTA!J$102:AN$102,LTA!J$104:AN$104)</f>
        <v>63.45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-148</v>
      </c>
      <c r="AA32" s="76">
        <f>STOA!I32</f>
        <v>199.11</v>
      </c>
      <c r="AB32" s="76">
        <f>-STOA!O32</f>
        <v>0</v>
      </c>
      <c r="AC32">
        <f t="shared" si="0"/>
        <v>12.021704575642552</v>
      </c>
      <c r="AD32">
        <f t="shared" si="1"/>
        <v>1001.3716012416941</v>
      </c>
      <c r="AE32">
        <f>'IDT-1'!C32</f>
        <v>0</v>
      </c>
      <c r="AF32" s="25"/>
      <c r="AG32">
        <f t="shared" si="2"/>
        <v>1001.3716012416941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-60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7.8812072184194149</v>
      </c>
      <c r="F33">
        <f>GT_Spot!Q33</f>
        <v>0</v>
      </c>
      <c r="G33">
        <f>PPCL_NG!Q33</f>
        <v>24.811611143580748</v>
      </c>
      <c r="H33">
        <f>PPCL_Spot!Q33</f>
        <v>0</v>
      </c>
      <c r="I33">
        <f>Bawana_NG!Q33</f>
        <v>48.20000000000001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732.79929921978135</v>
      </c>
      <c r="P33" s="37">
        <v>33.803043674020714</v>
      </c>
      <c r="Q33" s="37">
        <v>14.639999999999999</v>
      </c>
      <c r="R33" s="39">
        <v>26.3</v>
      </c>
      <c r="S33" s="39">
        <v>0</v>
      </c>
      <c r="T33" s="38">
        <f>SUMPRODUCT(LTA!J33:AN33,LTA!J$101:AN$101,LTA!J$104:AN$104)</f>
        <v>85.509999999999991</v>
      </c>
      <c r="U33" s="38">
        <f>SUMPRODUCT(LTA!J33:AN33,LTA!J$102:AN$102,LTA!J$104:AN$104)</f>
        <v>63.45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-173</v>
      </c>
      <c r="AA33" s="76">
        <f>STOA!I33</f>
        <v>199.11</v>
      </c>
      <c r="AB33" s="76">
        <f>-STOA!O33</f>
        <v>0</v>
      </c>
      <c r="AC33">
        <f t="shared" si="0"/>
        <v>12.430277859897668</v>
      </c>
      <c r="AD33">
        <f t="shared" si="1"/>
        <v>995.37398339590436</v>
      </c>
      <c r="AE33">
        <f>'IDT-1'!C33</f>
        <v>0</v>
      </c>
      <c r="AF33" s="25"/>
      <c r="AG33">
        <f t="shared" si="2"/>
        <v>995.37398339590436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-62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7.8812072184194149</v>
      </c>
      <c r="F34">
        <f>GT_Spot!Q34</f>
        <v>0</v>
      </c>
      <c r="G34">
        <f>PPCL_NG!Q34</f>
        <v>24.811611143580748</v>
      </c>
      <c r="H34">
        <f>PPCL_Spot!Q34</f>
        <v>0</v>
      </c>
      <c r="I34">
        <f>Bawana_NG!Q34</f>
        <v>48.20000000000001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735.94891856986692</v>
      </c>
      <c r="P34" s="37">
        <v>33.803043674020714</v>
      </c>
      <c r="Q34" s="37">
        <v>14.639999999999999</v>
      </c>
      <c r="R34" s="39">
        <v>26.3</v>
      </c>
      <c r="S34" s="39">
        <v>0</v>
      </c>
      <c r="T34" s="38">
        <f>SUMPRODUCT(LTA!J34:AN34,LTA!J$101:AN$101,LTA!J$104:AN$104)</f>
        <v>98.81</v>
      </c>
      <c r="U34" s="38">
        <f>SUMPRODUCT(LTA!J34:AN34,LTA!J$102:AN$102,LTA!J$104:AN$104)</f>
        <v>63.61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-198</v>
      </c>
      <c r="AA34" s="76">
        <f>STOA!I34</f>
        <v>199.11</v>
      </c>
      <c r="AB34" s="76">
        <f>-STOA!O34</f>
        <v>0</v>
      </c>
      <c r="AC34">
        <f t="shared" si="0"/>
        <v>12.790048763285503</v>
      </c>
      <c r="AD34">
        <f t="shared" si="1"/>
        <v>985.62383184260216</v>
      </c>
      <c r="AE34">
        <f>'IDT-1'!C34</f>
        <v>0</v>
      </c>
      <c r="AF34" s="25"/>
      <c r="AG34">
        <f t="shared" si="2"/>
        <v>985.62383184260216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-63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8.1149223101729699</v>
      </c>
      <c r="F35">
        <f>GT_Spot!Q35</f>
        <v>0</v>
      </c>
      <c r="G35">
        <f>PPCL_NG!Q35</f>
        <v>24.811611143580748</v>
      </c>
      <c r="H35">
        <f>PPCL_Spot!Q35</f>
        <v>0</v>
      </c>
      <c r="I35">
        <f>Bawana_NG!Q35</f>
        <v>48.20000000000001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713.75070056260085</v>
      </c>
      <c r="P35" s="37">
        <v>33.803043674020714</v>
      </c>
      <c r="Q35" s="37">
        <v>14.639999999999999</v>
      </c>
      <c r="R35" s="39">
        <v>26.3</v>
      </c>
      <c r="S35" s="39">
        <v>0</v>
      </c>
      <c r="T35" s="38">
        <f>SUMPRODUCT(LTA!J35:AN35,LTA!J$101:AN$101,LTA!J$104:AN$104)</f>
        <v>114.55</v>
      </c>
      <c r="U35" s="38">
        <f>SUMPRODUCT(LTA!J35:AN35,LTA!J$102:AN$102,LTA!J$104:AN$104)</f>
        <v>63.769999999999996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-186</v>
      </c>
      <c r="AA35" s="76">
        <f>STOA!I35</f>
        <v>199.11</v>
      </c>
      <c r="AB35" s="76">
        <f>-STOA!O35</f>
        <v>0</v>
      </c>
      <c r="AC35">
        <f t="shared" si="0"/>
        <v>12.950885881917424</v>
      </c>
      <c r="AD35">
        <f t="shared" si="1"/>
        <v>954.39849180845772</v>
      </c>
      <c r="AE35">
        <f>'IDT-1'!C35</f>
        <v>0</v>
      </c>
      <c r="AF35" s="25"/>
      <c r="AG35">
        <f t="shared" si="2"/>
        <v>954.39849180845772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-100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8.1149223101729699</v>
      </c>
      <c r="F36">
        <f>GT_Spot!Q36</f>
        <v>0</v>
      </c>
      <c r="G36">
        <f>PPCL_NG!Q36</f>
        <v>24.811611143580748</v>
      </c>
      <c r="H36">
        <f>PPCL_Spot!Q36</f>
        <v>0</v>
      </c>
      <c r="I36">
        <f>Bawana_NG!Q36</f>
        <v>48.20000000000001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713.75070056260085</v>
      </c>
      <c r="P36" s="37">
        <v>33.803043674020714</v>
      </c>
      <c r="Q36" s="37">
        <v>14.639999999999999</v>
      </c>
      <c r="R36" s="39">
        <v>26.3</v>
      </c>
      <c r="S36" s="39">
        <v>0</v>
      </c>
      <c r="T36" s="38">
        <f>SUMPRODUCT(LTA!J36:AN36,LTA!J$101:AN$101,LTA!J$104:AN$104)</f>
        <v>130.26999999999998</v>
      </c>
      <c r="U36" s="38">
        <f>SUMPRODUCT(LTA!J36:AN36,LTA!J$102:AN$102,LTA!J$104:AN$104)</f>
        <v>63.269999999999996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-206</v>
      </c>
      <c r="AA36" s="76">
        <f>STOA!I36</f>
        <v>199.11</v>
      </c>
      <c r="AB36" s="76">
        <f>-STOA!O36</f>
        <v>0</v>
      </c>
      <c r="AC36">
        <f t="shared" si="0"/>
        <v>13.248157036415208</v>
      </c>
      <c r="AD36">
        <f t="shared" si="1"/>
        <v>949.32122065396015</v>
      </c>
      <c r="AE36">
        <f>'IDT-1'!C36</f>
        <v>0</v>
      </c>
      <c r="AF36" s="25"/>
      <c r="AG36">
        <f t="shared" si="2"/>
        <v>949.32122065396015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-100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8.11164910281971</v>
      </c>
      <c r="F37">
        <f>GT_Spot!Q37</f>
        <v>0</v>
      </c>
      <c r="G37">
        <f>PPCL_NG!Q37</f>
        <v>24</v>
      </c>
      <c r="H37">
        <f>PPCL_Spot!Q37</f>
        <v>0</v>
      </c>
      <c r="I37">
        <f>Bawana_NG!Q37</f>
        <v>48.20000000000001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672.80952746211449</v>
      </c>
      <c r="P37" s="37">
        <v>33.803043674020714</v>
      </c>
      <c r="Q37" s="37">
        <v>14.639999999999999</v>
      </c>
      <c r="R37" s="39">
        <v>26.3</v>
      </c>
      <c r="S37" s="39">
        <v>0</v>
      </c>
      <c r="T37" s="38">
        <f>SUMPRODUCT(LTA!J37:AN37,LTA!J$101:AN$101,LTA!J$104:AN$104)</f>
        <v>146.85</v>
      </c>
      <c r="U37" s="38">
        <f>SUMPRODUCT(LTA!J37:AN37,LTA!J$102:AN$102,LTA!J$104:AN$104)</f>
        <v>63.769999999999996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-226</v>
      </c>
      <c r="AA37" s="76">
        <f>STOA!I37</f>
        <v>199.11</v>
      </c>
      <c r="AB37" s="76">
        <f>-STOA!O37</f>
        <v>0</v>
      </c>
      <c r="AC37">
        <f t="shared" si="0"/>
        <v>12.634262583028599</v>
      </c>
      <c r="AD37">
        <f t="shared" si="1"/>
        <v>973.25905765592643</v>
      </c>
      <c r="AE37">
        <f>'IDT-1'!C37</f>
        <v>0</v>
      </c>
      <c r="AF37" s="25"/>
      <c r="AG37">
        <f t="shared" si="2"/>
        <v>973.25905765592643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-32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8.11164910281971</v>
      </c>
      <c r="F38">
        <f>GT_Spot!Q38</f>
        <v>0</v>
      </c>
      <c r="G38">
        <f>PPCL_NG!Q38</f>
        <v>24</v>
      </c>
      <c r="H38">
        <f>PPCL_Spot!Q38</f>
        <v>0</v>
      </c>
      <c r="I38">
        <f>Bawana_NG!Q38</f>
        <v>48.20000000000001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672.80952746211449</v>
      </c>
      <c r="P38" s="37">
        <v>33.803043674020714</v>
      </c>
      <c r="Q38" s="37">
        <v>14.639999999999999</v>
      </c>
      <c r="R38" s="39">
        <v>26.3</v>
      </c>
      <c r="S38" s="39">
        <v>0</v>
      </c>
      <c r="T38" s="38">
        <f>SUMPRODUCT(LTA!J38:AN38,LTA!J$101:AN$101,LTA!J$104:AN$104)</f>
        <v>162.88</v>
      </c>
      <c r="U38" s="38">
        <f>SUMPRODUCT(LTA!J38:AN38,LTA!J$102:AN$102,LTA!J$104:AN$104)</f>
        <v>64.27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-241</v>
      </c>
      <c r="AA38" s="76">
        <f>STOA!I38</f>
        <v>199.11</v>
      </c>
      <c r="AB38" s="76">
        <f>-STOA!O38</f>
        <v>0</v>
      </c>
      <c r="AC38">
        <f t="shared" si="0"/>
        <v>12.900181948901936</v>
      </c>
      <c r="AD38">
        <f t="shared" si="1"/>
        <v>974.523138290053</v>
      </c>
      <c r="AE38">
        <f>'IDT-1'!C38</f>
        <v>0</v>
      </c>
      <c r="AF38" s="25"/>
      <c r="AG38">
        <f t="shared" si="2"/>
        <v>974.523138290053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-32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8.0432925092566219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48.20000000000001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663.51363847008747</v>
      </c>
      <c r="P39" s="37">
        <v>33.803043674020714</v>
      </c>
      <c r="Q39" s="37">
        <v>14.639999999999999</v>
      </c>
      <c r="R39" s="39">
        <v>26.3</v>
      </c>
      <c r="S39" s="39">
        <v>0</v>
      </c>
      <c r="T39" s="38">
        <f>SUMPRODUCT(LTA!J39:AN39,LTA!J$101:AN$101,LTA!J$104:AN$104)</f>
        <v>178.86</v>
      </c>
      <c r="U39" s="38">
        <f>SUMPRODUCT(LTA!J39:AN39,LTA!J$102:AN$102,LTA!J$104:AN$104)</f>
        <v>64.45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-236</v>
      </c>
      <c r="AA39" s="76">
        <f>STOA!I39</f>
        <v>199.11</v>
      </c>
      <c r="AB39" s="76">
        <f>-STOA!O39</f>
        <v>0</v>
      </c>
      <c r="AC39">
        <f t="shared" si="0"/>
        <v>12.889497024183868</v>
      </c>
      <c r="AD39">
        <f t="shared" si="1"/>
        <v>989.3295776291809</v>
      </c>
      <c r="AE39">
        <f>'IDT-1'!C39</f>
        <v>0</v>
      </c>
      <c r="AF39" s="25"/>
      <c r="AG39">
        <f t="shared" si="2"/>
        <v>989.3295776291809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-29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8.0445617121078854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48.20000000000001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651.60569138368419</v>
      </c>
      <c r="P40" s="37">
        <v>33.803043674020714</v>
      </c>
      <c r="Q40" s="37">
        <v>14.639999999999999</v>
      </c>
      <c r="R40" s="39">
        <v>26.3</v>
      </c>
      <c r="S40" s="39">
        <v>0</v>
      </c>
      <c r="T40" s="38">
        <f>SUMPRODUCT(LTA!J40:AN40,LTA!J$101:AN$101,LTA!J$104:AN$104)</f>
        <v>190.18</v>
      </c>
      <c r="U40" s="38">
        <f>SUMPRODUCT(LTA!J40:AN40,LTA!J$102:AN$102,LTA!J$104:AN$104)</f>
        <v>64.45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-226</v>
      </c>
      <c r="AA40" s="76">
        <f>STOA!I40</f>
        <v>199.11</v>
      </c>
      <c r="AB40" s="76">
        <f>-STOA!O40</f>
        <v>0</v>
      </c>
      <c r="AC40">
        <f t="shared" si="0"/>
        <v>12.757501564088692</v>
      </c>
      <c r="AD40">
        <f t="shared" si="1"/>
        <v>1003.874895205724</v>
      </c>
      <c r="AE40">
        <f>'IDT-1'!C40</f>
        <v>0</v>
      </c>
      <c r="AF40" s="25"/>
      <c r="AG40">
        <f t="shared" si="2"/>
        <v>1003.874895205724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-24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8.0445617121078854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48.20000000000001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651.26306638832068</v>
      </c>
      <c r="P41" s="37">
        <v>33.803043674020714</v>
      </c>
      <c r="Q41" s="37">
        <v>14.639999999999999</v>
      </c>
      <c r="R41" s="39">
        <v>26.3</v>
      </c>
      <c r="S41" s="39">
        <v>0</v>
      </c>
      <c r="T41" s="38">
        <f>SUMPRODUCT(LTA!J41:AN41,LTA!J$101:AN$101,LTA!J$104:AN$104)</f>
        <v>199.07999999999998</v>
      </c>
      <c r="U41" s="38">
        <f>SUMPRODUCT(LTA!J41:AN41,LTA!J$102:AN$102,LTA!J$104:AN$104)</f>
        <v>64.27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-216</v>
      </c>
      <c r="AA41" s="76">
        <f>STOA!I41</f>
        <v>199.11</v>
      </c>
      <c r="AB41" s="76">
        <f>-STOA!O41</f>
        <v>0</v>
      </c>
      <c r="AC41">
        <f t="shared" si="0"/>
        <v>13.649573813441879</v>
      </c>
      <c r="AD41">
        <f t="shared" si="1"/>
        <v>914.36019796100743</v>
      </c>
      <c r="AE41">
        <f>'IDT-1'!C41</f>
        <v>0</v>
      </c>
      <c r="AF41" s="25"/>
      <c r="AG41">
        <f t="shared" si="2"/>
        <v>914.36019796100743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-131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8.0445617121078854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48.20000000000001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651.25036638832069</v>
      </c>
      <c r="P42" s="37">
        <v>33.803043674020714</v>
      </c>
      <c r="Q42" s="37">
        <v>14.639999999999999</v>
      </c>
      <c r="R42" s="39">
        <v>26.3</v>
      </c>
      <c r="S42" s="39">
        <v>0</v>
      </c>
      <c r="T42" s="38">
        <f>SUMPRODUCT(LTA!J42:AN42,LTA!J$101:AN$101,LTA!J$104:AN$104)</f>
        <v>212.8</v>
      </c>
      <c r="U42" s="38">
        <f>SUMPRODUCT(LTA!J42:AN42,LTA!J$102:AN$102,LTA!J$104:AN$104)</f>
        <v>64.11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-206</v>
      </c>
      <c r="AA42" s="76">
        <f>STOA!I42</f>
        <v>199.11</v>
      </c>
      <c r="AB42" s="76">
        <f>-STOA!O42</f>
        <v>0</v>
      </c>
      <c r="AC42">
        <f t="shared" si="0"/>
        <v>13.65324608301832</v>
      </c>
      <c r="AD42">
        <f t="shared" si="1"/>
        <v>940.90382569143071</v>
      </c>
      <c r="AE42">
        <f>'IDT-1'!C42</f>
        <v>0</v>
      </c>
      <c r="AF42" s="25"/>
      <c r="AG42">
        <f t="shared" si="2"/>
        <v>940.90382569143071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-128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8.0445617121078854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48.20000000000001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648.96570625537686</v>
      </c>
      <c r="P43" s="37">
        <v>33.803043674020714</v>
      </c>
      <c r="Q43" s="37">
        <v>14.639999999999999</v>
      </c>
      <c r="R43" s="39">
        <v>26.3</v>
      </c>
      <c r="S43" s="39">
        <v>0</v>
      </c>
      <c r="T43" s="38">
        <f>SUMPRODUCT(LTA!J43:AN43,LTA!J$101:AN$101,LTA!J$104:AN$104)</f>
        <v>226.5</v>
      </c>
      <c r="U43" s="38">
        <f>SUMPRODUCT(LTA!J43:AN43,LTA!J$102:AN$102,LTA!J$104:AN$104)</f>
        <v>62.269999999999996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-191</v>
      </c>
      <c r="AA43" s="76">
        <f>STOA!I43</f>
        <v>199.11</v>
      </c>
      <c r="AB43" s="76">
        <f>-STOA!O43</f>
        <v>0</v>
      </c>
      <c r="AC43">
        <f t="shared" si="0"/>
        <v>13.547313467954032</v>
      </c>
      <c r="AD43">
        <f t="shared" si="1"/>
        <v>972.58509817355127</v>
      </c>
      <c r="AE43">
        <f>'IDT-1'!C43</f>
        <v>0</v>
      </c>
      <c r="AF43" s="25"/>
      <c r="AG43">
        <f t="shared" si="2"/>
        <v>972.58509817355127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-121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8.0445617121078854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48.20000000000001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648.58173127306623</v>
      </c>
      <c r="P44" s="37">
        <v>33.803043674020714</v>
      </c>
      <c r="Q44" s="37">
        <v>14.639999999999999</v>
      </c>
      <c r="R44" s="39">
        <v>26.3</v>
      </c>
      <c r="S44" s="39">
        <v>0</v>
      </c>
      <c r="T44" s="38">
        <f>SUMPRODUCT(LTA!J44:AN44,LTA!J$101:AN$101,LTA!J$104:AN$104)</f>
        <v>237.95999999999998</v>
      </c>
      <c r="U44" s="38">
        <f>SUMPRODUCT(LTA!J44:AN44,LTA!J$102:AN$102,LTA!J$104:AN$104)</f>
        <v>61.95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-176</v>
      </c>
      <c r="AA44" s="76">
        <f>STOA!I44</f>
        <v>199.11</v>
      </c>
      <c r="AB44" s="76">
        <f>-STOA!O44</f>
        <v>0</v>
      </c>
      <c r="AC44">
        <f t="shared" si="0"/>
        <v>13.586837131753288</v>
      </c>
      <c r="AD44">
        <f t="shared" si="1"/>
        <v>989.30159952744134</v>
      </c>
      <c r="AE44">
        <f>'IDT-1'!C44</f>
        <v>0</v>
      </c>
      <c r="AF44" s="25"/>
      <c r="AG44">
        <f t="shared" si="2"/>
        <v>989.30159952744134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-130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8.0445617121078854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48.20000000000001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649.2421464912577</v>
      </c>
      <c r="P45" s="37">
        <v>33.803043674020714</v>
      </c>
      <c r="Q45" s="37">
        <v>14.639999999999999</v>
      </c>
      <c r="R45" s="39">
        <v>26.3</v>
      </c>
      <c r="S45" s="39">
        <v>0</v>
      </c>
      <c r="T45" s="38">
        <f>SUMPRODUCT(LTA!J45:AN45,LTA!J$101:AN$101,LTA!J$104:AN$104)</f>
        <v>254.16000000000003</v>
      </c>
      <c r="U45" s="38">
        <f>SUMPRODUCT(LTA!J45:AN45,LTA!J$102:AN$102,LTA!J$104:AN$104)</f>
        <v>64.77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-156</v>
      </c>
      <c r="AA45" s="76">
        <f>STOA!I45</f>
        <v>199.11</v>
      </c>
      <c r="AB45" s="76">
        <f>-STOA!O45</f>
        <v>0</v>
      </c>
      <c r="AC45">
        <f t="shared" si="0"/>
        <v>13.709796830961656</v>
      </c>
      <c r="AD45">
        <f t="shared" si="1"/>
        <v>1013.8590550464247</v>
      </c>
      <c r="AE45">
        <f>'IDT-1'!C45</f>
        <v>0</v>
      </c>
      <c r="AF45" s="25"/>
      <c r="AG45">
        <f t="shared" si="2"/>
        <v>1013.8590550464247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-145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8.0445617121078854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48.20000000000001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648.46395526172751</v>
      </c>
      <c r="P46" s="37">
        <v>33.803043674020714</v>
      </c>
      <c r="Q46" s="37">
        <v>14.639999999999999</v>
      </c>
      <c r="R46" s="39">
        <v>26.3</v>
      </c>
      <c r="S46" s="39">
        <v>0</v>
      </c>
      <c r="T46" s="38">
        <f>SUMPRODUCT(LTA!J46:AN46,LTA!J$101:AN$101,LTA!J$104:AN$104)</f>
        <v>257.62</v>
      </c>
      <c r="U46" s="38">
        <f>SUMPRODUCT(LTA!J46:AN46,LTA!J$102:AN$102,LTA!J$104:AN$104)</f>
        <v>64.61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-141</v>
      </c>
      <c r="AA46" s="76">
        <f>STOA!I46</f>
        <v>199.11</v>
      </c>
      <c r="AB46" s="76">
        <f>-STOA!O46</f>
        <v>0</v>
      </c>
      <c r="AC46">
        <f t="shared" si="0"/>
        <v>13.561556870135817</v>
      </c>
      <c r="AD46">
        <f t="shared" si="1"/>
        <v>1036.5291037777204</v>
      </c>
      <c r="AE46">
        <f>'IDT-1'!C46</f>
        <v>-3.657</v>
      </c>
      <c r="AF46" s="25"/>
      <c r="AG46">
        <f t="shared" si="2"/>
        <v>1032.8721037777204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-140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8.0445617121078854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48.20000000000001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718.0744339952555</v>
      </c>
      <c r="P47" s="37">
        <v>33.803043674020714</v>
      </c>
      <c r="Q47" s="37">
        <v>14.639999999999999</v>
      </c>
      <c r="R47" s="39">
        <v>26.3</v>
      </c>
      <c r="S47" s="39">
        <v>0</v>
      </c>
      <c r="T47" s="38">
        <f>SUMPRODUCT(LTA!J47:AN47,LTA!J$101:AN$101,LTA!J$104:AN$104)</f>
        <v>268.23</v>
      </c>
      <c r="U47" s="38">
        <f>SUMPRODUCT(LTA!J47:AN47,LTA!J$102:AN$102,LTA!J$104:AN$104)</f>
        <v>68.11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-121</v>
      </c>
      <c r="AA47" s="76">
        <f>STOA!I47</f>
        <v>199.11</v>
      </c>
      <c r="AB47" s="76">
        <f>-STOA!O47</f>
        <v>0</v>
      </c>
      <c r="AC47">
        <f t="shared" si="0"/>
        <v>14.773078354990794</v>
      </c>
      <c r="AD47">
        <f t="shared" si="1"/>
        <v>1059.0380610263931</v>
      </c>
      <c r="AE47">
        <f>'IDT-1'!C47</f>
        <v>-10.618</v>
      </c>
      <c r="AF47" s="25"/>
      <c r="AG47">
        <f t="shared" si="2"/>
        <v>1048.4200610263931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-220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8.0445617121078854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48.20000000000001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718.02617399525548</v>
      </c>
      <c r="P48" s="37">
        <v>33.803043674020714</v>
      </c>
      <c r="Q48" s="37">
        <v>14.639999999999999</v>
      </c>
      <c r="R48" s="39">
        <v>26.3</v>
      </c>
      <c r="S48" s="39">
        <v>0</v>
      </c>
      <c r="T48" s="38">
        <f>SUMPRODUCT(LTA!J48:AN48,LTA!J$101:AN$101,LTA!J$104:AN$104)</f>
        <v>269.23</v>
      </c>
      <c r="U48" s="38">
        <f>SUMPRODUCT(LTA!J48:AN48,LTA!J$102:AN$102,LTA!J$104:AN$104)</f>
        <v>68.45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-101</v>
      </c>
      <c r="AA48" s="76">
        <f>STOA!I48</f>
        <v>199.11</v>
      </c>
      <c r="AB48" s="76">
        <f>-STOA!O48</f>
        <v>0</v>
      </c>
      <c r="AC48">
        <f t="shared" si="0"/>
        <v>14.597563501043236</v>
      </c>
      <c r="AD48">
        <f t="shared" si="1"/>
        <v>1082.5053158803407</v>
      </c>
      <c r="AE48">
        <f>'IDT-1'!C48</f>
        <v>-17.202000000000002</v>
      </c>
      <c r="AF48" s="25"/>
      <c r="AG48">
        <f t="shared" si="2"/>
        <v>1065.3033158803407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-218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8.0445617121078854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48.20000000000001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719.69771341565308</v>
      </c>
      <c r="P49" s="37">
        <v>33.803043674020714</v>
      </c>
      <c r="Q49" s="37">
        <v>14.639999999999999</v>
      </c>
      <c r="R49" s="39">
        <v>26.3</v>
      </c>
      <c r="S49" s="39">
        <v>0</v>
      </c>
      <c r="T49" s="38">
        <f>SUMPRODUCT(LTA!J49:AN49,LTA!J$101:AN$101,LTA!J$104:AN$104)</f>
        <v>270.57</v>
      </c>
      <c r="U49" s="38">
        <f>SUMPRODUCT(LTA!J49:AN49,LTA!J$102:AN$102,LTA!J$104:AN$104)</f>
        <v>68.77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-71</v>
      </c>
      <c r="AA49" s="76">
        <f>STOA!I49</f>
        <v>199.11</v>
      </c>
      <c r="AB49" s="76">
        <f>-STOA!O49</f>
        <v>0</v>
      </c>
      <c r="AC49">
        <f t="shared" si="0"/>
        <v>14.295173280903903</v>
      </c>
      <c r="AD49">
        <f t="shared" si="1"/>
        <v>1125.1392455208777</v>
      </c>
      <c r="AE49">
        <f>'IDT-1'!C49</f>
        <v>-37.484000000000002</v>
      </c>
      <c r="AF49" s="25"/>
      <c r="AG49">
        <f t="shared" si="2"/>
        <v>1087.6552455208778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-209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8.0445617121078854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48.20000000000001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719.68247341565302</v>
      </c>
      <c r="P50" s="37">
        <v>33.803043674020714</v>
      </c>
      <c r="Q50" s="37">
        <v>14.639999999999999</v>
      </c>
      <c r="R50" s="39">
        <v>26.3</v>
      </c>
      <c r="S50" s="39">
        <v>0</v>
      </c>
      <c r="T50" s="38">
        <f>SUMPRODUCT(LTA!J50:AN50,LTA!J$101:AN$101,LTA!J$104:AN$104)</f>
        <v>270.57</v>
      </c>
      <c r="U50" s="38">
        <f>SUMPRODUCT(LTA!J50:AN50,LTA!J$102:AN$102,LTA!J$104:AN$104)</f>
        <v>68.95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-46</v>
      </c>
      <c r="AA50" s="76">
        <f>STOA!I50</f>
        <v>199.11</v>
      </c>
      <c r="AB50" s="76">
        <f>-STOA!O50</f>
        <v>0</v>
      </c>
      <c r="AC50">
        <f t="shared" si="0"/>
        <v>13.966182113633232</v>
      </c>
      <c r="AD50">
        <f t="shared" si="1"/>
        <v>1164.6329966881485</v>
      </c>
      <c r="AE50">
        <f>'IDT-1'!C50</f>
        <v>-57.23</v>
      </c>
      <c r="AF50" s="25"/>
      <c r="AG50">
        <f t="shared" si="2"/>
        <v>1107.4029966881485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-195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8.0445617121078854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48.20000000000001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713.84086895853534</v>
      </c>
      <c r="P51" s="37">
        <v>33.803043674020714</v>
      </c>
      <c r="Q51" s="37">
        <v>14.639999999999999</v>
      </c>
      <c r="R51" s="39">
        <v>26.3</v>
      </c>
      <c r="S51" s="39">
        <v>0</v>
      </c>
      <c r="T51" s="38">
        <f>SUMPRODUCT(LTA!J51:AN51,LTA!J$101:AN$101,LTA!J$104:AN$104)</f>
        <v>268.89999999999998</v>
      </c>
      <c r="U51" s="38">
        <f>SUMPRODUCT(LTA!J51:AN51,LTA!J$102:AN$102,LTA!J$104:AN$104)</f>
        <v>69.11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</v>
      </c>
      <c r="AA51" s="76">
        <f>STOA!I51</f>
        <v>199.11</v>
      </c>
      <c r="AB51" s="76">
        <f>-STOA!O51</f>
        <v>0</v>
      </c>
      <c r="AC51">
        <f t="shared" si="0"/>
        <v>13.548640011748102</v>
      </c>
      <c r="AD51">
        <f t="shared" si="1"/>
        <v>1199.6989343329158</v>
      </c>
      <c r="AE51">
        <f>'IDT-1'!C51</f>
        <v>-76</v>
      </c>
      <c r="AF51" s="25"/>
      <c r="AG51">
        <f t="shared" si="2"/>
        <v>1123.6989343329158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-198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8.0445617121078854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48.20000000000001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716.96254830862097</v>
      </c>
      <c r="P52" s="37">
        <v>33.803043674020714</v>
      </c>
      <c r="Q52" s="37">
        <v>14.639999999999999</v>
      </c>
      <c r="R52" s="39">
        <v>26.3</v>
      </c>
      <c r="S52" s="39">
        <v>0</v>
      </c>
      <c r="T52" s="38">
        <f>SUMPRODUCT(LTA!J52:AN52,LTA!J$101:AN$101,LTA!J$104:AN$104)</f>
        <v>268.57</v>
      </c>
      <c r="U52" s="38">
        <f>SUMPRODUCT(LTA!J52:AN52,LTA!J$102:AN$102,LTA!J$104:AN$104)</f>
        <v>69.27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</v>
      </c>
      <c r="AA52" s="76">
        <f>STOA!I52</f>
        <v>199.11</v>
      </c>
      <c r="AB52" s="76">
        <f>-STOA!O52</f>
        <v>0</v>
      </c>
      <c r="AC52">
        <f t="shared" si="0"/>
        <v>13.548020645114153</v>
      </c>
      <c r="AD52">
        <f t="shared" si="1"/>
        <v>1205.6512330496355</v>
      </c>
      <c r="AE52">
        <f>'IDT-1'!C52</f>
        <v>-71</v>
      </c>
      <c r="AF52" s="25"/>
      <c r="AG52">
        <f t="shared" si="2"/>
        <v>1134.6512330496355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-195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8.0445617121078854</v>
      </c>
      <c r="F53">
        <f>GT_Spot!Q53</f>
        <v>0</v>
      </c>
      <c r="G53">
        <f>PPCL_NG!Q53</f>
        <v>24</v>
      </c>
      <c r="H53">
        <f>PPCL_Spot!Q53</f>
        <v>0</v>
      </c>
      <c r="I53">
        <f>Bawana_NG!Q53</f>
        <v>48.20000000000001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644.57916261149535</v>
      </c>
      <c r="P53" s="37">
        <v>33.803043674020714</v>
      </c>
      <c r="Q53" s="37">
        <v>14.639999999999999</v>
      </c>
      <c r="R53" s="39">
        <v>26.3</v>
      </c>
      <c r="S53" s="39">
        <v>0</v>
      </c>
      <c r="T53" s="38">
        <f>SUMPRODUCT(LTA!J53:AN53,LTA!J$101:AN$101,LTA!J$104:AN$104)</f>
        <v>268.22000000000003</v>
      </c>
      <c r="U53" s="38">
        <f>SUMPRODUCT(LTA!J53:AN53,LTA!J$102:AN$102,LTA!J$104:AN$104)</f>
        <v>64.77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</v>
      </c>
      <c r="AA53" s="76">
        <f>STOA!I53</f>
        <v>199.11</v>
      </c>
      <c r="AB53" s="76">
        <f>-STOA!O53</f>
        <v>0</v>
      </c>
      <c r="AC53">
        <f t="shared" si="0"/>
        <v>12.306279164516065</v>
      </c>
      <c r="AD53">
        <f t="shared" si="1"/>
        <v>1199.659588833108</v>
      </c>
      <c r="AE53">
        <f>'IDT-1'!C53</f>
        <v>-66</v>
      </c>
      <c r="AF53" s="25"/>
      <c r="AG53">
        <f t="shared" si="2"/>
        <v>1133.659588833108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-125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8.0445617121078854</v>
      </c>
      <c r="F54">
        <f>GT_Spot!Q54</f>
        <v>0</v>
      </c>
      <c r="G54">
        <f>PPCL_NG!Q54</f>
        <v>24</v>
      </c>
      <c r="H54">
        <f>PPCL_Spot!Q54</f>
        <v>0</v>
      </c>
      <c r="I54">
        <f>Bawana_NG!Q54</f>
        <v>48.20000000000001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644.57408261149544</v>
      </c>
      <c r="P54" s="37">
        <v>33.803043674020714</v>
      </c>
      <c r="Q54" s="37">
        <v>14.639999999999999</v>
      </c>
      <c r="R54" s="39">
        <v>26.3</v>
      </c>
      <c r="S54" s="39">
        <v>0</v>
      </c>
      <c r="T54" s="38">
        <f>SUMPRODUCT(LTA!J54:AN54,LTA!J$101:AN$101,LTA!J$104:AN$104)</f>
        <v>268.22000000000003</v>
      </c>
      <c r="U54" s="38">
        <f>SUMPRODUCT(LTA!J54:AN54,LTA!J$102:AN$102,LTA!J$104:AN$104)</f>
        <v>64.95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</v>
      </c>
      <c r="AA54" s="76">
        <f>STOA!I54</f>
        <v>199.11</v>
      </c>
      <c r="AB54" s="76">
        <f>-STOA!O54</f>
        <v>0</v>
      </c>
      <c r="AC54">
        <f t="shared" si="0"/>
        <v>12.333161965690731</v>
      </c>
      <c r="AD54">
        <f t="shared" si="1"/>
        <v>1196.8076260319333</v>
      </c>
      <c r="AE54">
        <f>'IDT-1'!C54</f>
        <v>-61</v>
      </c>
      <c r="AF54" s="25"/>
      <c r="AG54">
        <f t="shared" si="2"/>
        <v>1135.8076260319333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-128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8.0445617121078854</v>
      </c>
      <c r="F55">
        <f>GT_Spot!Q55</f>
        <v>0</v>
      </c>
      <c r="G55">
        <f>PPCL_NG!Q55</f>
        <v>24</v>
      </c>
      <c r="H55">
        <f>PPCL_Spot!Q55</f>
        <v>0</v>
      </c>
      <c r="I55">
        <f>Bawana_NG!Q55</f>
        <v>48.20000000000001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647.81998668969766</v>
      </c>
      <c r="P55" s="37">
        <v>33.803043674020714</v>
      </c>
      <c r="Q55" s="37">
        <v>14.639999999999999</v>
      </c>
      <c r="R55" s="39">
        <v>26.3</v>
      </c>
      <c r="S55" s="39">
        <v>0</v>
      </c>
      <c r="T55" s="38">
        <f>SUMPRODUCT(LTA!J55:AN55,LTA!J$101:AN$101,LTA!J$104:AN$104)</f>
        <v>273.55</v>
      </c>
      <c r="U55" s="38">
        <f>SUMPRODUCT(LTA!J55:AN55,LTA!J$102:AN$102,LTA!J$104:AN$104)</f>
        <v>69.11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-66</v>
      </c>
      <c r="AA55" s="76">
        <f>STOA!I55</f>
        <v>199.11</v>
      </c>
      <c r="AB55" s="76">
        <f>-STOA!O55</f>
        <v>0</v>
      </c>
      <c r="AC55">
        <f t="shared" si="0"/>
        <v>13.134778493388534</v>
      </c>
      <c r="AD55">
        <f t="shared" si="1"/>
        <v>1126.7419135824377</v>
      </c>
      <c r="AE55">
        <f>'IDT-1'!C55</f>
        <v>0</v>
      </c>
      <c r="AF55" s="25"/>
      <c r="AG55">
        <f t="shared" si="2"/>
        <v>1126.7419135824377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-145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8.0445617121078854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48.20000000000001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647.87586668969766</v>
      </c>
      <c r="P56" s="37">
        <v>33.803043674020714</v>
      </c>
      <c r="Q56" s="37">
        <v>14.639999999999999</v>
      </c>
      <c r="R56" s="39">
        <v>26.3</v>
      </c>
      <c r="S56" s="39">
        <v>0</v>
      </c>
      <c r="T56" s="38">
        <f>SUMPRODUCT(LTA!J56:AN56,LTA!J$101:AN$101,LTA!J$104:AN$104)</f>
        <v>273.55</v>
      </c>
      <c r="U56" s="38">
        <f>SUMPRODUCT(LTA!J56:AN56,LTA!J$102:AN$102,LTA!J$104:AN$104)</f>
        <v>69.27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-66</v>
      </c>
      <c r="AA56" s="76">
        <f>STOA!I56</f>
        <v>199.11</v>
      </c>
      <c r="AB56" s="76">
        <f>-STOA!O56</f>
        <v>0</v>
      </c>
      <c r="AC56">
        <f t="shared" si="0"/>
        <v>13.145063043113424</v>
      </c>
      <c r="AD56">
        <f t="shared" si="1"/>
        <v>1125.947509032713</v>
      </c>
      <c r="AE56">
        <f>'IDT-1'!C56</f>
        <v>0</v>
      </c>
      <c r="AF56" s="25"/>
      <c r="AG56">
        <f t="shared" si="2"/>
        <v>1125.947509032713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-146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8.0445617121078854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48.20000000000001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645.94811466071224</v>
      </c>
      <c r="P57" s="37">
        <v>33.803043674020714</v>
      </c>
      <c r="Q57" s="37">
        <v>14.639999999999999</v>
      </c>
      <c r="R57" s="39">
        <v>26.3</v>
      </c>
      <c r="S57" s="39">
        <v>0</v>
      </c>
      <c r="T57" s="38">
        <f>SUMPRODUCT(LTA!J57:AN57,LTA!J$101:AN$101,LTA!J$104:AN$104)</f>
        <v>274.05</v>
      </c>
      <c r="U57" s="38">
        <f>SUMPRODUCT(LTA!J57:AN57,LTA!J$102:AN$102,LTA!J$104:AN$104)</f>
        <v>69.45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-26</v>
      </c>
      <c r="AA57" s="76">
        <f>STOA!I57</f>
        <v>199.11</v>
      </c>
      <c r="AB57" s="76">
        <f>-STOA!O57</f>
        <v>0</v>
      </c>
      <c r="AC57">
        <f t="shared" si="0"/>
        <v>12.677139408925937</v>
      </c>
      <c r="AD57">
        <f t="shared" si="1"/>
        <v>1179.1676806379151</v>
      </c>
      <c r="AE57">
        <f>'IDT-1'!C57</f>
        <v>-46.137999999999998</v>
      </c>
      <c r="AF57" s="25"/>
      <c r="AG57">
        <f t="shared" si="2"/>
        <v>1133.0296806379151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-132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8.0445617121078854</v>
      </c>
      <c r="F58">
        <f>GT_Spot!Q58</f>
        <v>0</v>
      </c>
      <c r="G58">
        <f>PPCL_NG!Q58</f>
        <v>24.17</v>
      </c>
      <c r="H58">
        <f>PPCL_Spot!Q58</f>
        <v>0</v>
      </c>
      <c r="I58">
        <f>Bawana_NG!Q58</f>
        <v>48.20000000000001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645.64536407646153</v>
      </c>
      <c r="P58" s="37">
        <v>33.803043674020714</v>
      </c>
      <c r="Q58" s="37">
        <v>14.639999999999999</v>
      </c>
      <c r="R58" s="39">
        <v>26.3</v>
      </c>
      <c r="S58" s="39">
        <v>0</v>
      </c>
      <c r="T58" s="38">
        <f>SUMPRODUCT(LTA!J58:AN58,LTA!J$101:AN$101,LTA!J$104:AN$104)</f>
        <v>271.39</v>
      </c>
      <c r="U58" s="38">
        <f>SUMPRODUCT(LTA!J58:AN58,LTA!J$102:AN$102,LTA!J$104:AN$104)</f>
        <v>69.77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-16</v>
      </c>
      <c r="AA58" s="76">
        <f>STOA!I58</f>
        <v>199.11</v>
      </c>
      <c r="AB58" s="76">
        <f>-STOA!O58</f>
        <v>0</v>
      </c>
      <c r="AC58">
        <f t="shared" si="0"/>
        <v>12.571656726769335</v>
      </c>
      <c r="AD58">
        <f t="shared" si="1"/>
        <v>1186.8004127358206</v>
      </c>
      <c r="AE58">
        <f>'IDT-1'!C58</f>
        <v>-41</v>
      </c>
      <c r="AF58" s="25"/>
      <c r="AG58">
        <f t="shared" si="2"/>
        <v>1145.8004127358206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-132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8.045907580791301</v>
      </c>
      <c r="F59">
        <f>GT_Spot!Q59</f>
        <v>0</v>
      </c>
      <c r="G59">
        <f>PPCL_NG!Q59</f>
        <v>24.17</v>
      </c>
      <c r="H59">
        <f>PPCL_Spot!Q59</f>
        <v>0</v>
      </c>
      <c r="I59">
        <f>Bawana_NG!Q59</f>
        <v>48.20000000000001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642.19127068309228</v>
      </c>
      <c r="P59" s="37">
        <v>33.803043674020714</v>
      </c>
      <c r="Q59" s="37">
        <v>14.639999999999999</v>
      </c>
      <c r="R59" s="39">
        <v>26.3</v>
      </c>
      <c r="S59" s="39">
        <v>0</v>
      </c>
      <c r="T59" s="38">
        <f>SUMPRODUCT(LTA!J59:AN59,LTA!J$101:AN$101,LTA!J$104:AN$104)</f>
        <v>270.39</v>
      </c>
      <c r="U59" s="38">
        <f>SUMPRODUCT(LTA!J59:AN59,LTA!J$102:AN$102,LTA!J$104:AN$104)</f>
        <v>70.11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-6</v>
      </c>
      <c r="AA59" s="76">
        <f>STOA!I59</f>
        <v>199.11</v>
      </c>
      <c r="AB59" s="76">
        <f>-STOA!O59</f>
        <v>0</v>
      </c>
      <c r="AC59">
        <f t="shared" si="0"/>
        <v>12.418513439413529</v>
      </c>
      <c r="AD59">
        <f t="shared" si="1"/>
        <v>1196.8408084984906</v>
      </c>
      <c r="AE59">
        <f>'IDT-1'!C59</f>
        <v>-31</v>
      </c>
      <c r="AF59" s="25"/>
      <c r="AG59">
        <f t="shared" si="2"/>
        <v>1165.8408084984906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-128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8.045907580791301</v>
      </c>
      <c r="F60">
        <f>GT_Spot!Q60</f>
        <v>0</v>
      </c>
      <c r="G60">
        <f>PPCL_NG!Q60</f>
        <v>24.17</v>
      </c>
      <c r="H60">
        <f>PPCL_Spot!Q60</f>
        <v>0</v>
      </c>
      <c r="I60">
        <f>Bawana_NG!Q60</f>
        <v>48.20000000000001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644.73619068309233</v>
      </c>
      <c r="P60" s="37">
        <v>33.803043674020714</v>
      </c>
      <c r="Q60" s="37">
        <v>14.639999999999999</v>
      </c>
      <c r="R60" s="39">
        <v>26.3</v>
      </c>
      <c r="S60" s="39">
        <v>0</v>
      </c>
      <c r="T60" s="38">
        <f>SUMPRODUCT(LTA!J60:AN60,LTA!J$101:AN$101,LTA!J$104:AN$104)</f>
        <v>265.02</v>
      </c>
      <c r="U60" s="38">
        <f>SUMPRODUCT(LTA!J60:AN60,LTA!J$102:AN$102,LTA!J$104:AN$104)</f>
        <v>70.61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</v>
      </c>
      <c r="AA60" s="76">
        <f>STOA!I60</f>
        <v>199.11</v>
      </c>
      <c r="AB60" s="76">
        <f>-STOA!O60</f>
        <v>0</v>
      </c>
      <c r="AC60">
        <f t="shared" si="0"/>
        <v>12.356626978789084</v>
      </c>
      <c r="AD60">
        <f t="shared" si="1"/>
        <v>1199.577614959115</v>
      </c>
      <c r="AE60">
        <f>'IDT-1'!C60</f>
        <v>-6</v>
      </c>
      <c r="AF60" s="25"/>
      <c r="AG60">
        <f t="shared" si="2"/>
        <v>1193.577614959115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-128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8.045907580791301</v>
      </c>
      <c r="F61">
        <f>GT_Spot!Q61</f>
        <v>0</v>
      </c>
      <c r="G61">
        <f>PPCL_NG!Q61</f>
        <v>24.167763157894736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645.50272996768194</v>
      </c>
      <c r="P61" s="37">
        <v>33.803043674020714</v>
      </c>
      <c r="Q61" s="37">
        <v>14.639999999999999</v>
      </c>
      <c r="R61" s="39">
        <v>26.3</v>
      </c>
      <c r="S61" s="39">
        <v>0</v>
      </c>
      <c r="T61" s="38">
        <f>SUMPRODUCT(LTA!J61:AN61,LTA!J$101:AN$101,LTA!J$104:AN$104)</f>
        <v>262.62</v>
      </c>
      <c r="U61" s="38">
        <f>SUMPRODUCT(LTA!J61:AN61,LTA!J$102:AN$102,LTA!J$104:AN$104)</f>
        <v>71.11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199.11</v>
      </c>
      <c r="AB61" s="76">
        <f>-STOA!O61</f>
        <v>0</v>
      </c>
      <c r="AC61">
        <f t="shared" si="0"/>
        <v>12.006774283485056</v>
      </c>
      <c r="AD61">
        <f t="shared" si="1"/>
        <v>1232.5917700969032</v>
      </c>
      <c r="AE61">
        <f>'IDT-1'!C61</f>
        <v>0</v>
      </c>
      <c r="AF61" s="25"/>
      <c r="AG61">
        <f t="shared" si="2"/>
        <v>1232.5917700969032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-92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8.045907580791301</v>
      </c>
      <c r="F62">
        <f>GT_Spot!Q62</f>
        <v>0</v>
      </c>
      <c r="G62">
        <f>PPCL_NG!Q62</f>
        <v>24.167763157894736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645.05581052007028</v>
      </c>
      <c r="P62" s="37">
        <v>32.24797615312206</v>
      </c>
      <c r="Q62" s="37">
        <v>11.59</v>
      </c>
      <c r="R62" s="39">
        <v>26.3</v>
      </c>
      <c r="S62" s="39">
        <v>0</v>
      </c>
      <c r="T62" s="38">
        <f>SUMPRODUCT(LTA!J62:AN62,LTA!J$101:AN$101,LTA!J$104:AN$104)</f>
        <v>255.69</v>
      </c>
      <c r="U62" s="38">
        <f>SUMPRODUCT(LTA!J62:AN62,LTA!J$102:AN$102,LTA!J$104:AN$104)</f>
        <v>71.61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199.11</v>
      </c>
      <c r="AB62" s="76">
        <f>-STOA!O62</f>
        <v>0</v>
      </c>
      <c r="AC62">
        <f t="shared" si="0"/>
        <v>11.72396012300201</v>
      </c>
      <c r="AD62">
        <f t="shared" si="1"/>
        <v>1243.3925972888762</v>
      </c>
      <c r="AE62">
        <f>'IDT-1'!C62</f>
        <v>0</v>
      </c>
      <c r="AF62" s="25"/>
      <c r="AG62">
        <f t="shared" si="2"/>
        <v>1243.3925972888762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-70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8.045907580791301</v>
      </c>
      <c r="F63">
        <f>GT_Spot!Q63</f>
        <v>0</v>
      </c>
      <c r="G63">
        <f>PPCL_NG!Q63</f>
        <v>24.167763157894736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714.81629664901982</v>
      </c>
      <c r="P63" s="37">
        <v>30.848514255442115</v>
      </c>
      <c r="Q63" s="37">
        <v>11.59</v>
      </c>
      <c r="R63" s="39">
        <v>26.3</v>
      </c>
      <c r="S63" s="39">
        <v>0</v>
      </c>
      <c r="T63" s="38">
        <f>SUMPRODUCT(LTA!J63:AN63,LTA!J$101:AN$101,LTA!J$104:AN$104)</f>
        <v>247.61</v>
      </c>
      <c r="U63" s="38">
        <f>SUMPRODUCT(LTA!J63:AN63,LTA!J$102:AN$102,LTA!J$104:AN$104)</f>
        <v>71.61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199.11</v>
      </c>
      <c r="AB63" s="76">
        <f>-STOA!O63</f>
        <v>0</v>
      </c>
      <c r="AC63">
        <f t="shared" si="0"/>
        <v>12.806359451837135</v>
      </c>
      <c r="AD63">
        <f t="shared" si="1"/>
        <v>1234.5912221913109</v>
      </c>
      <c r="AE63">
        <f>'IDT-1'!C63</f>
        <v>0</v>
      </c>
      <c r="AF63" s="25"/>
      <c r="AG63">
        <f t="shared" si="2"/>
        <v>1234.5912221913109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-138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8.045907580791301</v>
      </c>
      <c r="F64">
        <f>GT_Spot!Q64</f>
        <v>0</v>
      </c>
      <c r="G64">
        <f>PPCL_NG!Q64</f>
        <v>24.167763157894736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714.83915664901974</v>
      </c>
      <c r="P64" s="37">
        <v>33.798514351017531</v>
      </c>
      <c r="Q64" s="37">
        <v>11.59</v>
      </c>
      <c r="R64" s="39">
        <v>26.3</v>
      </c>
      <c r="S64" s="39">
        <v>0</v>
      </c>
      <c r="T64" s="38">
        <f>SUMPRODUCT(LTA!J64:AN64,LTA!J$101:AN$101,LTA!J$104:AN$104)</f>
        <v>233.6</v>
      </c>
      <c r="U64" s="38">
        <f>SUMPRODUCT(LTA!J64:AN64,LTA!J$102:AN$102,LTA!J$104:AN$104)</f>
        <v>71.27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199.11</v>
      </c>
      <c r="AB64" s="76">
        <f>-STOA!O64</f>
        <v>0</v>
      </c>
      <c r="AC64">
        <f t="shared" si="0"/>
        <v>12.600666426216407</v>
      </c>
      <c r="AD64">
        <f t="shared" si="1"/>
        <v>1236.4197753125068</v>
      </c>
      <c r="AE64">
        <f>'IDT-1'!C64</f>
        <v>0</v>
      </c>
      <c r="AF64" s="25"/>
      <c r="AG64">
        <f t="shared" si="2"/>
        <v>1236.4197753125068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-125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8.045907580791301</v>
      </c>
      <c r="F65">
        <f>GT_Spot!Q65</f>
        <v>0</v>
      </c>
      <c r="G65">
        <f>PPCL_NG!Q65</f>
        <v>24.167763157894736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714.80905361691578</v>
      </c>
      <c r="P65" s="37">
        <v>33.798514351017531</v>
      </c>
      <c r="Q65" s="37">
        <v>11.59</v>
      </c>
      <c r="R65" s="39">
        <v>26.3</v>
      </c>
      <c r="S65" s="39">
        <v>0</v>
      </c>
      <c r="T65" s="38">
        <f>SUMPRODUCT(LTA!J65:AN65,LTA!J$101:AN$101,LTA!J$104:AN$104)</f>
        <v>220.39</v>
      </c>
      <c r="U65" s="38">
        <f>SUMPRODUCT(LTA!J65:AN65,LTA!J$102:AN$102,LTA!J$104:AN$104)</f>
        <v>71.11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199.11</v>
      </c>
      <c r="AB65" s="76">
        <f>-STOA!O65</f>
        <v>0</v>
      </c>
      <c r="AC65">
        <f t="shared" si="0"/>
        <v>12.538932507096069</v>
      </c>
      <c r="AD65">
        <f t="shared" si="1"/>
        <v>1217.0814061995234</v>
      </c>
      <c r="AE65">
        <f>'IDT-1'!C65</f>
        <v>0</v>
      </c>
      <c r="AF65" s="25"/>
      <c r="AG65">
        <f t="shared" si="2"/>
        <v>1217.0814061995234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-131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8.045907580791301</v>
      </c>
      <c r="F66">
        <f>GT_Spot!Q66</f>
        <v>0</v>
      </c>
      <c r="G66">
        <f>PPCL_NG!Q66</f>
        <v>24.167763157894736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715.85791880778379</v>
      </c>
      <c r="P66" s="37">
        <v>33.798514351017531</v>
      </c>
      <c r="Q66" s="37">
        <v>11.59</v>
      </c>
      <c r="R66" s="39">
        <v>26.3</v>
      </c>
      <c r="S66" s="39">
        <v>0</v>
      </c>
      <c r="T66" s="38">
        <f>SUMPRODUCT(LTA!J66:AN66,LTA!J$101:AN$101,LTA!J$104:AN$104)</f>
        <v>205.04000000000002</v>
      </c>
      <c r="U66" s="38">
        <f>SUMPRODUCT(LTA!J66:AN66,LTA!J$102:AN$102,LTA!J$104:AN$104)</f>
        <v>70.77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199.11</v>
      </c>
      <c r="AB66" s="76">
        <f>-STOA!O66</f>
        <v>0</v>
      </c>
      <c r="AC66">
        <f t="shared" si="0"/>
        <v>12.33123539745047</v>
      </c>
      <c r="AD66">
        <f t="shared" si="1"/>
        <v>1212.647968500037</v>
      </c>
      <c r="AE66">
        <f>'IDT-1'!C66</f>
        <v>0</v>
      </c>
      <c r="AF66" s="25"/>
      <c r="AG66">
        <f t="shared" si="2"/>
        <v>1212.647968500037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-121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8.045907580791301</v>
      </c>
      <c r="F67">
        <f>GT_Spot!Q67</f>
        <v>0</v>
      </c>
      <c r="G67">
        <f>PPCL_NG!Q67</f>
        <v>24.167763157894736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719.1188988302099</v>
      </c>
      <c r="P67" s="37">
        <v>33.798514351017531</v>
      </c>
      <c r="Q67" s="37">
        <v>11.59</v>
      </c>
      <c r="R67" s="39">
        <v>26.3</v>
      </c>
      <c r="S67" s="39">
        <v>0</v>
      </c>
      <c r="T67" s="38">
        <f>SUMPRODUCT(LTA!J67:AN67,LTA!J$101:AN$101,LTA!J$104:AN$104)</f>
        <v>187.82</v>
      </c>
      <c r="U67" s="38">
        <f>SUMPRODUCT(LTA!J67:AN67,LTA!J$102:AN$102,LTA!J$104:AN$104)</f>
        <v>68.11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199.11</v>
      </c>
      <c r="AB67" s="76">
        <f>-STOA!O67</f>
        <v>0</v>
      </c>
      <c r="AC67">
        <f t="shared" si="0"/>
        <v>12.250933733713071</v>
      </c>
      <c r="AD67">
        <f t="shared" si="1"/>
        <v>1189.1092501862001</v>
      </c>
      <c r="AE67">
        <f>'IDT-1'!C67</f>
        <v>0</v>
      </c>
      <c r="AF67" s="25"/>
      <c r="AG67">
        <f t="shared" si="2"/>
        <v>1189.1092501862001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-128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8.045907580791301</v>
      </c>
      <c r="F68">
        <f>GT_Spot!Q68</f>
        <v>0</v>
      </c>
      <c r="G68">
        <f>PPCL_NG!Q68</f>
        <v>24.17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722.12600331383112</v>
      </c>
      <c r="P68" s="37">
        <v>33.798514351017531</v>
      </c>
      <c r="Q68" s="37">
        <v>11.59</v>
      </c>
      <c r="R68" s="39">
        <v>26.3</v>
      </c>
      <c r="S68" s="39">
        <v>0</v>
      </c>
      <c r="T68" s="38">
        <f>SUMPRODUCT(LTA!J68:AN68,LTA!J$101:AN$101,LTA!J$104:AN$104)</f>
        <v>173.42000000000002</v>
      </c>
      <c r="U68" s="38">
        <f>SUMPRODUCT(LTA!J68:AN68,LTA!J$102:AN$102,LTA!J$104:AN$104)</f>
        <v>68.45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199.11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12.13269472767451</v>
      </c>
      <c r="AD68">
        <f t="shared" ref="AD68:AD98" si="4">SUM(B68:AB68,AI68:AV68)-AC68</f>
        <v>1181.1768305179655</v>
      </c>
      <c r="AE68">
        <f>'IDT-1'!C68</f>
        <v>0</v>
      </c>
      <c r="AF68" s="25"/>
      <c r="AG68">
        <f t="shared" ref="AG68:AG98" si="5">SUM(AD68:AF68)</f>
        <v>1181.1768305179655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-125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8.045907580791301</v>
      </c>
      <c r="F69">
        <f>GT_Spot!Q69</f>
        <v>0</v>
      </c>
      <c r="G69">
        <f>PPCL_NG!Q69</f>
        <v>24.17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720.471100569074</v>
      </c>
      <c r="P69" s="37">
        <v>33.798514351017531</v>
      </c>
      <c r="Q69" s="37">
        <v>11.59</v>
      </c>
      <c r="R69" s="39">
        <v>23.38</v>
      </c>
      <c r="S69" s="39">
        <v>0</v>
      </c>
      <c r="T69" s="38">
        <f>SUMPRODUCT(LTA!J69:AN69,LTA!J$101:AN$101,LTA!J$104:AN$104)</f>
        <v>160.48000000000002</v>
      </c>
      <c r="U69" s="38">
        <f>SUMPRODUCT(LTA!J69:AN69,LTA!J$102:AN$102,LTA!J$104:AN$104)</f>
        <v>68.61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199.11</v>
      </c>
      <c r="AB69" s="76">
        <f>-STOA!O69</f>
        <v>0</v>
      </c>
      <c r="AC69">
        <f t="shared" si="3"/>
        <v>11.817490390120765</v>
      </c>
      <c r="AD69">
        <f t="shared" si="4"/>
        <v>1184.1371321107617</v>
      </c>
      <c r="AE69">
        <f>'IDT-1'!C69</f>
        <v>0</v>
      </c>
      <c r="AF69" s="25"/>
      <c r="AG69">
        <f t="shared" si="5"/>
        <v>1184.1371321107617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-105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8.045907580791301</v>
      </c>
      <c r="F70">
        <f>GT_Spot!Q70</f>
        <v>0</v>
      </c>
      <c r="G70">
        <f>PPCL_NG!Q70</f>
        <v>24.17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720.42531770283665</v>
      </c>
      <c r="P70" s="37">
        <v>33.798514351017531</v>
      </c>
      <c r="Q70" s="37">
        <v>11.59</v>
      </c>
      <c r="R70" s="39">
        <v>20.72</v>
      </c>
      <c r="S70" s="39">
        <v>0</v>
      </c>
      <c r="T70" s="38">
        <f>SUMPRODUCT(LTA!J70:AN70,LTA!J$101:AN$101,LTA!J$104:AN$104)</f>
        <v>144.99</v>
      </c>
      <c r="U70" s="38">
        <f>SUMPRODUCT(LTA!J70:AN70,LTA!J$102:AN$102,LTA!J$104:AN$104)</f>
        <v>68.95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199.11</v>
      </c>
      <c r="AB70" s="76">
        <f>-STOA!O70</f>
        <v>0</v>
      </c>
      <c r="AC70">
        <f t="shared" si="3"/>
        <v>11.582790236795484</v>
      </c>
      <c r="AD70">
        <f t="shared" si="4"/>
        <v>1176.5160493978501</v>
      </c>
      <c r="AE70">
        <f>'IDT-1'!C70</f>
        <v>0</v>
      </c>
      <c r="AF70" s="25"/>
      <c r="AG70">
        <f t="shared" si="5"/>
        <v>1176.5160493978501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-95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8.045907580791301</v>
      </c>
      <c r="F71">
        <f>GT_Spot!Q71</f>
        <v>0</v>
      </c>
      <c r="G71">
        <f>PPCL_NG!Q71</f>
        <v>24.17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741.19444642039014</v>
      </c>
      <c r="P71" s="37">
        <v>33.798514351017531</v>
      </c>
      <c r="Q71" s="37">
        <v>11.59</v>
      </c>
      <c r="R71" s="39">
        <v>18.95</v>
      </c>
      <c r="S71" s="39">
        <v>0</v>
      </c>
      <c r="T71" s="38">
        <f>SUMPRODUCT(LTA!J71:AN71,LTA!J$101:AN$101,LTA!J$104:AN$104)</f>
        <v>128.29</v>
      </c>
      <c r="U71" s="38">
        <f>SUMPRODUCT(LTA!J71:AN71,LTA!J$102:AN$102,LTA!J$104:AN$104)</f>
        <v>116.61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199.11</v>
      </c>
      <c r="AB71" s="76">
        <f>-STOA!O71</f>
        <v>0</v>
      </c>
      <c r="AC71">
        <f t="shared" si="3"/>
        <v>12.451418277442054</v>
      </c>
      <c r="AD71">
        <f t="shared" si="4"/>
        <v>1172.606550074757</v>
      </c>
      <c r="AE71">
        <f>'IDT-1'!C71</f>
        <v>0</v>
      </c>
      <c r="AF71" s="25"/>
      <c r="AG71">
        <f t="shared" si="5"/>
        <v>1172.606550074757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-148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8.045907580791301</v>
      </c>
      <c r="F72">
        <f>GT_Spot!Q72</f>
        <v>0</v>
      </c>
      <c r="G72">
        <f>PPCL_NG!Q72</f>
        <v>24.17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741.17407653683085</v>
      </c>
      <c r="P72" s="37">
        <v>33.798514351017531</v>
      </c>
      <c r="Q72" s="37">
        <v>11.59</v>
      </c>
      <c r="R72" s="39">
        <v>14.199999999999998</v>
      </c>
      <c r="S72" s="39">
        <v>0</v>
      </c>
      <c r="T72" s="38">
        <f>SUMPRODUCT(LTA!J72:AN72,LTA!J$101:AN$101,LTA!J$104:AN$104)</f>
        <v>114.74000000000001</v>
      </c>
      <c r="U72" s="38">
        <f>SUMPRODUCT(LTA!J72:AN72,LTA!J$102:AN$102,LTA!J$104:AN$104)</f>
        <v>116.61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199.11</v>
      </c>
      <c r="AB72" s="76">
        <f>-STOA!O72</f>
        <v>0</v>
      </c>
      <c r="AC72">
        <f t="shared" si="3"/>
        <v>12.195873277721486</v>
      </c>
      <c r="AD72">
        <f t="shared" si="4"/>
        <v>1166.5417251909182</v>
      </c>
      <c r="AE72">
        <f>'IDT-1'!C72</f>
        <v>0</v>
      </c>
      <c r="AF72" s="25"/>
      <c r="AG72">
        <f t="shared" si="5"/>
        <v>1166.5417251909182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-136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8.045907580791301</v>
      </c>
      <c r="F73">
        <f>GT_Spot!Q73</f>
        <v>0</v>
      </c>
      <c r="G73">
        <f>PPCL_NG!Q73</f>
        <v>24.17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745.2270597607386</v>
      </c>
      <c r="P73" s="37">
        <v>33.798514351017531</v>
      </c>
      <c r="Q73" s="37">
        <v>11.59</v>
      </c>
      <c r="R73" s="39">
        <v>11.1</v>
      </c>
      <c r="S73" s="39">
        <v>0</v>
      </c>
      <c r="T73" s="38">
        <f>SUMPRODUCT(LTA!J73:AN73,LTA!J$101:AN$101,LTA!J$104:AN$104)</f>
        <v>98.490000000000009</v>
      </c>
      <c r="U73" s="38">
        <f>SUMPRODUCT(LTA!J73:AN73,LTA!J$102:AN$102,LTA!J$104:AN$104)</f>
        <v>116.77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199.11</v>
      </c>
      <c r="AB73" s="76">
        <f>-STOA!O73</f>
        <v>0</v>
      </c>
      <c r="AC73">
        <f t="shared" si="3"/>
        <v>11.831529920505419</v>
      </c>
      <c r="AD73">
        <f t="shared" si="4"/>
        <v>1179.7690517720423</v>
      </c>
      <c r="AE73">
        <f>'IDT-1'!C73</f>
        <v>0</v>
      </c>
      <c r="AF73" s="25"/>
      <c r="AG73">
        <f t="shared" si="5"/>
        <v>1179.7690517720423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-108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8.045907580791301</v>
      </c>
      <c r="F74">
        <f>GT_Spot!Q74</f>
        <v>0</v>
      </c>
      <c r="G74">
        <f>PPCL_NG!Q74</f>
        <v>24.17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747.24093828600792</v>
      </c>
      <c r="P74" s="37">
        <v>33.798514351017531</v>
      </c>
      <c r="Q74" s="37">
        <v>11.59</v>
      </c>
      <c r="R74" s="39">
        <v>8.6300000000000008</v>
      </c>
      <c r="S74" s="39">
        <v>0</v>
      </c>
      <c r="T74" s="38">
        <f>SUMPRODUCT(LTA!J74:AN74,LTA!J$101:AN$101,LTA!J$104:AN$104)</f>
        <v>84.199999999999989</v>
      </c>
      <c r="U74" s="38">
        <f>SUMPRODUCT(LTA!J74:AN74,LTA!J$102:AN$102,LTA!J$104:AN$104)</f>
        <v>116.95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199.11</v>
      </c>
      <c r="AB74" s="76">
        <f>-STOA!O74</f>
        <v>0</v>
      </c>
      <c r="AC74">
        <f t="shared" si="3"/>
        <v>11.641405238318569</v>
      </c>
      <c r="AD74">
        <f t="shared" si="4"/>
        <v>1173.3930549794984</v>
      </c>
      <c r="AE74">
        <f>'IDT-1'!C74</f>
        <v>0</v>
      </c>
      <c r="AF74" s="25"/>
      <c r="AG74">
        <f t="shared" si="5"/>
        <v>1173.3930549794984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-100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8.1183932346723058</v>
      </c>
      <c r="F75">
        <f>GT_Spot!Q75</f>
        <v>0</v>
      </c>
      <c r="G75">
        <f>PPCL_NG!Q75</f>
        <v>24.17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743.15309707674032</v>
      </c>
      <c r="P75" s="37">
        <v>32.808557865588327</v>
      </c>
      <c r="Q75" s="37">
        <v>11.25</v>
      </c>
      <c r="R75" s="39">
        <v>0</v>
      </c>
      <c r="S75" s="39">
        <v>0</v>
      </c>
      <c r="T75" s="38">
        <f>SUMPRODUCT(LTA!J75:AN75,LTA!J$101:AN$101,LTA!J$104:AN$104)</f>
        <v>74.22999999999999</v>
      </c>
      <c r="U75" s="38">
        <f>SUMPRODUCT(LTA!J75:AN75,LTA!J$102:AN$102,LTA!J$104:AN$104)</f>
        <v>117.11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199.11</v>
      </c>
      <c r="AB75" s="76">
        <f>-STOA!O75</f>
        <v>0</v>
      </c>
      <c r="AC75">
        <f t="shared" si="3"/>
        <v>11.1451180968046</v>
      </c>
      <c r="AD75">
        <f t="shared" si="4"/>
        <v>1185.1040300801965</v>
      </c>
      <c r="AE75">
        <f>'IDT-1'!C75</f>
        <v>0</v>
      </c>
      <c r="AF75" s="25"/>
      <c r="AG75">
        <f t="shared" si="5"/>
        <v>1185.1040300801965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-65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7.8812072184194149</v>
      </c>
      <c r="F76">
        <f>GT_Spot!Q76</f>
        <v>0</v>
      </c>
      <c r="G76">
        <f>PPCL_NG!Q76</f>
        <v>24.17</v>
      </c>
      <c r="H76">
        <f>PPCL_Spot!Q76</f>
        <v>0</v>
      </c>
      <c r="I76">
        <f>Bawana_NG!Q76</f>
        <v>44.997988826815643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747.69332662603472</v>
      </c>
      <c r="P76" s="37">
        <v>66.737454614797855</v>
      </c>
      <c r="Q76" s="37">
        <v>21.557525252525249</v>
      </c>
      <c r="R76" s="39">
        <v>0</v>
      </c>
      <c r="S76" s="39">
        <v>0</v>
      </c>
      <c r="T76" s="38">
        <f>SUMPRODUCT(LTA!J76:AN76,LTA!J$101:AN$101,LTA!J$104:AN$104)</f>
        <v>65.009999999999991</v>
      </c>
      <c r="U76" s="38">
        <f>SUMPRODUCT(LTA!J76:AN76,LTA!J$102:AN$102,LTA!J$104:AN$104)</f>
        <v>117.11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199.11</v>
      </c>
      <c r="AB76" s="76">
        <f>-STOA!O76</f>
        <v>0</v>
      </c>
      <c r="AC76">
        <f t="shared" si="3"/>
        <v>11.882000284236641</v>
      </c>
      <c r="AD76">
        <f t="shared" si="4"/>
        <v>1175.6846022543559</v>
      </c>
      <c r="AE76">
        <f>'IDT-1'!C76</f>
        <v>0</v>
      </c>
      <c r="AF76" s="25"/>
      <c r="AG76">
        <f t="shared" si="5"/>
        <v>1175.6846022543559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-113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7.8812072184194149</v>
      </c>
      <c r="F77">
        <f>GT_Spot!Q77</f>
        <v>0</v>
      </c>
      <c r="G77">
        <f>PPCL_NG!Q77</f>
        <v>24.17</v>
      </c>
      <c r="H77">
        <f>PPCL_Spot!Q77</f>
        <v>0</v>
      </c>
      <c r="I77">
        <f>Bawana_NG!Q77</f>
        <v>44.997988826815643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751.87637431209987</v>
      </c>
      <c r="P77" s="37">
        <v>33.798514351017531</v>
      </c>
      <c r="Q77" s="37">
        <v>11.59</v>
      </c>
      <c r="R77" s="39">
        <v>0</v>
      </c>
      <c r="S77" s="39">
        <v>0</v>
      </c>
      <c r="T77" s="38">
        <f>SUMPRODUCT(LTA!J77:AN77,LTA!J$101:AN$101,LTA!J$104:AN$104)</f>
        <v>59.370000000000005</v>
      </c>
      <c r="U77" s="38">
        <f>SUMPRODUCT(LTA!J77:AN77,LTA!J$102:AN$102,LTA!J$104:AN$104)</f>
        <v>100.42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-20</v>
      </c>
      <c r="AA77" s="76">
        <f>STOA!I77</f>
        <v>218.43</v>
      </c>
      <c r="AB77" s="76">
        <f>-STOA!O77</f>
        <v>0</v>
      </c>
      <c r="AC77">
        <f t="shared" si="3"/>
        <v>10.743621906047942</v>
      </c>
      <c r="AD77">
        <f t="shared" si="4"/>
        <v>1228.0895628023045</v>
      </c>
      <c r="AE77">
        <f>'IDT-1'!C77</f>
        <v>0</v>
      </c>
      <c r="AF77" s="25"/>
      <c r="AG77">
        <f t="shared" si="5"/>
        <v>1228.0895628023045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7.8812072184194149</v>
      </c>
      <c r="F78">
        <f>GT_Spot!Q78</f>
        <v>0</v>
      </c>
      <c r="G78">
        <f>PPCL_NG!Q78</f>
        <v>24.17</v>
      </c>
      <c r="H78">
        <f>PPCL_Spot!Q78</f>
        <v>0</v>
      </c>
      <c r="I78">
        <f>Bawana_NG!Q78</f>
        <v>44.997988826815643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753.43311185640835</v>
      </c>
      <c r="P78" s="37">
        <v>33.798514351017531</v>
      </c>
      <c r="Q78" s="37">
        <v>11.59</v>
      </c>
      <c r="R78" s="39">
        <v>0</v>
      </c>
      <c r="S78" s="39">
        <v>0</v>
      </c>
      <c r="T78" s="38">
        <f>SUMPRODUCT(LTA!J78:AN78,LTA!J$101:AN$101,LTA!J$104:AN$104)</f>
        <v>52.65</v>
      </c>
      <c r="U78" s="38">
        <f>SUMPRODUCT(LTA!J78:AN78,LTA!J$102:AN$102,LTA!J$104:AN$104)</f>
        <v>71.45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-20</v>
      </c>
      <c r="AA78" s="76">
        <f>STOA!I78</f>
        <v>218.43</v>
      </c>
      <c r="AB78" s="76">
        <f>-STOA!O78</f>
        <v>0</v>
      </c>
      <c r="AC78">
        <f t="shared" si="3"/>
        <v>10.456902501420133</v>
      </c>
      <c r="AD78">
        <f t="shared" si="4"/>
        <v>1194.2430197512408</v>
      </c>
      <c r="AE78">
        <f>'IDT-1'!C78</f>
        <v>0</v>
      </c>
      <c r="AF78" s="25"/>
      <c r="AG78">
        <f t="shared" si="5"/>
        <v>1194.2430197512408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7.8812072184194149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748.47354300863356</v>
      </c>
      <c r="P79" s="37">
        <v>33.798514351017531</v>
      </c>
      <c r="Q79" s="37">
        <v>11.59</v>
      </c>
      <c r="R79" s="39">
        <v>0</v>
      </c>
      <c r="S79" s="39">
        <v>0</v>
      </c>
      <c r="T79" s="38">
        <f>SUMPRODUCT(LTA!J79:AN79,LTA!J$101:AN$101,LTA!J$104:AN$104)</f>
        <v>48.61</v>
      </c>
      <c r="U79" s="38">
        <f>SUMPRODUCT(LTA!J79:AN79,LTA!J$102:AN$102,LTA!J$104:AN$104)</f>
        <v>71.45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-25</v>
      </c>
      <c r="AA79" s="76">
        <f>STOA!I79</f>
        <v>218.43</v>
      </c>
      <c r="AB79" s="76">
        <f>-STOA!O79</f>
        <v>0</v>
      </c>
      <c r="AC79">
        <f t="shared" si="3"/>
        <v>10.532206805578019</v>
      </c>
      <c r="AD79">
        <f t="shared" si="4"/>
        <v>1193.0901577724926</v>
      </c>
      <c r="AE79">
        <f>'IDT-1'!C79</f>
        <v>0</v>
      </c>
      <c r="AF79" s="25"/>
      <c r="AG79">
        <f t="shared" si="5"/>
        <v>1193.0901577724926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7.8812072184194149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748.3414948230494</v>
      </c>
      <c r="P80" s="37">
        <v>33.798514351017531</v>
      </c>
      <c r="Q80" s="37">
        <v>11.59</v>
      </c>
      <c r="R80" s="39">
        <v>0</v>
      </c>
      <c r="S80" s="39">
        <v>0</v>
      </c>
      <c r="T80" s="38">
        <f>SUMPRODUCT(LTA!J80:AN80,LTA!J$101:AN$101,LTA!J$104:AN$104)</f>
        <v>45.35</v>
      </c>
      <c r="U80" s="38">
        <f>SUMPRODUCT(LTA!J80:AN80,LTA!J$102:AN$102,LTA!J$104:AN$104)</f>
        <v>71.27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218.43</v>
      </c>
      <c r="AB80" s="76">
        <f>-STOA!O80</f>
        <v>0</v>
      </c>
      <c r="AC80">
        <f t="shared" si="3"/>
        <v>10.290422657696885</v>
      </c>
      <c r="AD80">
        <f t="shared" si="4"/>
        <v>1214.7598937347896</v>
      </c>
      <c r="AE80">
        <f>'IDT-1'!C80</f>
        <v>0</v>
      </c>
      <c r="AF80" s="25"/>
      <c r="AG80">
        <f t="shared" si="5"/>
        <v>1214.7598937347896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7.8812072184194149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855.91869994594106</v>
      </c>
      <c r="P81" s="37">
        <v>68.487387871853528</v>
      </c>
      <c r="Q81" s="37">
        <v>22.13</v>
      </c>
      <c r="R81" s="39">
        <v>0</v>
      </c>
      <c r="S81" s="39">
        <v>0</v>
      </c>
      <c r="T81" s="38">
        <f>SUMPRODUCT(LTA!J81:AN81,LTA!J$101:AN$101,LTA!J$104:AN$104)</f>
        <v>42.77</v>
      </c>
      <c r="U81" s="38">
        <f>SUMPRODUCT(LTA!J81:AN81,LTA!J$102:AN$102,LTA!J$104:AN$104)</f>
        <v>100.55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218.43</v>
      </c>
      <c r="AB81" s="76">
        <f>-STOA!O81</f>
        <v>0</v>
      </c>
      <c r="AC81">
        <f t="shared" si="3"/>
        <v>13.534861051906457</v>
      </c>
      <c r="AD81">
        <f t="shared" si="4"/>
        <v>1186.0215339843076</v>
      </c>
      <c r="AE81">
        <f>'IDT-1'!C81</f>
        <v>0</v>
      </c>
      <c r="AF81" s="25"/>
      <c r="AG81">
        <f t="shared" si="5"/>
        <v>1186.0215339843076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-205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7.8812072184194149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854.40702253276652</v>
      </c>
      <c r="P82" s="37">
        <v>68.487387871853528</v>
      </c>
      <c r="Q82" s="37">
        <v>22.13</v>
      </c>
      <c r="R82" s="39">
        <v>0</v>
      </c>
      <c r="S82" s="39">
        <v>0</v>
      </c>
      <c r="T82" s="38">
        <f>SUMPRODUCT(LTA!J82:AN82,LTA!J$101:AN$101,LTA!J$104:AN$104)</f>
        <v>40</v>
      </c>
      <c r="U82" s="38">
        <f>SUMPRODUCT(LTA!J82:AN82,LTA!J$102:AN$102,LTA!J$104:AN$104)</f>
        <v>118.33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218.43</v>
      </c>
      <c r="AB82" s="76">
        <f>-STOA!O82</f>
        <v>0</v>
      </c>
      <c r="AC82">
        <f t="shared" si="3"/>
        <v>13.792256642958904</v>
      </c>
      <c r="AD82">
        <f t="shared" si="4"/>
        <v>1182.2624609800807</v>
      </c>
      <c r="AE82">
        <f>'IDT-1'!C82</f>
        <v>0</v>
      </c>
      <c r="AF82" s="25"/>
      <c r="AG82">
        <f t="shared" si="5"/>
        <v>1182.2624609800807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-222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7.8812072184194149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57.599023935606859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856.62798812051994</v>
      </c>
      <c r="P83" s="37">
        <v>68.487387871853528</v>
      </c>
      <c r="Q83" s="37">
        <v>22.13</v>
      </c>
      <c r="R83" s="39">
        <v>0</v>
      </c>
      <c r="S83" s="39">
        <v>0</v>
      </c>
      <c r="T83" s="38">
        <f>SUMPRODUCT(LTA!J83:AN83,LTA!J$101:AN$101,LTA!J$104:AN$104)</f>
        <v>37.33</v>
      </c>
      <c r="U83" s="38">
        <f>SUMPRODUCT(LTA!J83:AN83,LTA!J$102:AN$102,LTA!J$104:AN$104)</f>
        <v>114.77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218.43</v>
      </c>
      <c r="AB83" s="76">
        <f>-STOA!O83</f>
        <v>0</v>
      </c>
      <c r="AC83">
        <f t="shared" si="3"/>
        <v>13.970351498077356</v>
      </c>
      <c r="AD83">
        <f t="shared" si="4"/>
        <v>1153.0743556483224</v>
      </c>
      <c r="AE83">
        <f>'IDT-1'!C83</f>
        <v>0</v>
      </c>
      <c r="AF83" s="25"/>
      <c r="AG83">
        <f t="shared" si="5"/>
        <v>1153.0743556483224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-247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7.8812072184194149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57.599023935606859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856.71941751571455</v>
      </c>
      <c r="P84" s="37">
        <v>68.487387871853528</v>
      </c>
      <c r="Q84" s="37">
        <v>22.13</v>
      </c>
      <c r="R84" s="39">
        <v>0</v>
      </c>
      <c r="S84" s="39">
        <v>0</v>
      </c>
      <c r="T84" s="38">
        <f>SUMPRODUCT(LTA!J84:AN84,LTA!J$101:AN$101,LTA!J$104:AN$104)</f>
        <v>35</v>
      </c>
      <c r="U84" s="38">
        <f>SUMPRODUCT(LTA!J84:AN84,LTA!J$102:AN$102,LTA!J$104:AN$104)</f>
        <v>114.27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218.43</v>
      </c>
      <c r="AB84" s="76">
        <f>-STOA!O84</f>
        <v>0</v>
      </c>
      <c r="AC84">
        <f t="shared" si="3"/>
        <v>13.998174451346326</v>
      </c>
      <c r="AD84">
        <f t="shared" si="4"/>
        <v>1144.3079620902481</v>
      </c>
      <c r="AE84">
        <f>'IDT-1'!C84</f>
        <v>0</v>
      </c>
      <c r="AF84" s="25"/>
      <c r="AG84">
        <f t="shared" si="5"/>
        <v>1144.3079620902481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-253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7.8812072184194149</v>
      </c>
      <c r="F85">
        <f>GT_Spot!Q85</f>
        <v>0</v>
      </c>
      <c r="G85">
        <f>PPCL_NG!Q85</f>
        <v>24.49</v>
      </c>
      <c r="H85">
        <f>PPCL_Spot!Q85</f>
        <v>0</v>
      </c>
      <c r="I85">
        <f>Bawana_NG!Q85</f>
        <v>57.599023935606859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858.21306816954598</v>
      </c>
      <c r="P85" s="37">
        <v>68.487387871853528</v>
      </c>
      <c r="Q85" s="37">
        <v>22.13</v>
      </c>
      <c r="R85" s="39">
        <v>0</v>
      </c>
      <c r="S85" s="39">
        <v>0</v>
      </c>
      <c r="T85" s="38">
        <f>SUMPRODUCT(LTA!J85:AN85,LTA!J$101:AN$101,LTA!J$104:AN$104)</f>
        <v>29.33</v>
      </c>
      <c r="U85" s="38">
        <f>SUMPRODUCT(LTA!J85:AN85,LTA!J$102:AN$102,LTA!J$104:AN$104)</f>
        <v>111.45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218.43</v>
      </c>
      <c r="AB85" s="76">
        <f>-STOA!O85</f>
        <v>0</v>
      </c>
      <c r="AC85">
        <f t="shared" si="3"/>
        <v>13.702212700541619</v>
      </c>
      <c r="AD85">
        <f t="shared" si="4"/>
        <v>1165.6075744948844</v>
      </c>
      <c r="AE85">
        <f>'IDT-1'!C85</f>
        <v>0</v>
      </c>
      <c r="AF85" s="25"/>
      <c r="AG85">
        <f t="shared" si="5"/>
        <v>1165.6075744948844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-225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7.8812072184194149</v>
      </c>
      <c r="F86">
        <f>GT_Spot!Q86</f>
        <v>0</v>
      </c>
      <c r="G86">
        <f>PPCL_NG!Q86</f>
        <v>24.49</v>
      </c>
      <c r="H86">
        <f>PPCL_Spot!Q86</f>
        <v>0</v>
      </c>
      <c r="I86">
        <f>Bawana_NG!Q86</f>
        <v>57.599023935606859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856.82651126259771</v>
      </c>
      <c r="P86" s="37">
        <v>68.487387871853528</v>
      </c>
      <c r="Q86" s="37">
        <v>22.13</v>
      </c>
      <c r="R86" s="39">
        <v>0</v>
      </c>
      <c r="S86" s="39">
        <v>0</v>
      </c>
      <c r="T86" s="38">
        <f>SUMPRODUCT(LTA!J86:AN86,LTA!J$101:AN$101,LTA!J$104:AN$104)</f>
        <v>28.33</v>
      </c>
      <c r="U86" s="38">
        <f>SUMPRODUCT(LTA!J86:AN86,LTA!J$102:AN$102,LTA!J$104:AN$104)</f>
        <v>110.61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218.43</v>
      </c>
      <c r="AB86" s="76">
        <f>-STOA!O86</f>
        <v>0</v>
      </c>
      <c r="AC86">
        <f t="shared" si="3"/>
        <v>13.607340360724139</v>
      </c>
      <c r="AD86">
        <f t="shared" si="4"/>
        <v>1170.4758899277535</v>
      </c>
      <c r="AE86">
        <f>'IDT-1'!C86</f>
        <v>0</v>
      </c>
      <c r="AF86" s="25"/>
      <c r="AG86">
        <f t="shared" si="5"/>
        <v>1170.4758899277535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-217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7.8812072184194149</v>
      </c>
      <c r="F87">
        <f>GT_Spot!Q87</f>
        <v>0</v>
      </c>
      <c r="G87">
        <f>PPCL_NG!Q87</f>
        <v>24.98</v>
      </c>
      <c r="H87">
        <f>PPCL_Spot!Q87</f>
        <v>0</v>
      </c>
      <c r="I87">
        <f>Bawana_NG!Q87</f>
        <v>57.599023935606859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854.6424786130533</v>
      </c>
      <c r="P87" s="37">
        <v>68.487387871853528</v>
      </c>
      <c r="Q87" s="37">
        <v>22.13</v>
      </c>
      <c r="R87" s="39">
        <v>0</v>
      </c>
      <c r="S87" s="39">
        <v>0</v>
      </c>
      <c r="T87" s="38">
        <f>SUMPRODUCT(LTA!J87:AN87,LTA!J$101:AN$101,LTA!J$104:AN$104)</f>
        <v>26.67</v>
      </c>
      <c r="U87" s="38">
        <f>SUMPRODUCT(LTA!J87:AN87,LTA!J$102:AN$102,LTA!J$104:AN$104)</f>
        <v>110.27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218.43</v>
      </c>
      <c r="AB87" s="76">
        <f>-STOA!O87</f>
        <v>0</v>
      </c>
      <c r="AC87">
        <f t="shared" si="3"/>
        <v>13.313704596996406</v>
      </c>
      <c r="AD87">
        <f t="shared" si="4"/>
        <v>1198.0754930419371</v>
      </c>
      <c r="AE87">
        <f>'IDT-1'!C87</f>
        <v>0</v>
      </c>
      <c r="AF87" s="25"/>
      <c r="AG87">
        <f t="shared" si="5"/>
        <v>1198.0754930419371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-186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8.1183932346723058</v>
      </c>
      <c r="F88">
        <f>GT_Spot!Q88</f>
        <v>0</v>
      </c>
      <c r="G88">
        <f>PPCL_NG!Q88</f>
        <v>24.98</v>
      </c>
      <c r="H88">
        <f>PPCL_Spot!Q88</f>
        <v>0</v>
      </c>
      <c r="I88">
        <f>Bawana_NG!Q88</f>
        <v>57.599023935606859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852.47993302529994</v>
      </c>
      <c r="P88" s="37">
        <v>68.487387871853528</v>
      </c>
      <c r="Q88" s="37">
        <v>22.13</v>
      </c>
      <c r="R88" s="39">
        <v>0</v>
      </c>
      <c r="S88" s="39">
        <v>0</v>
      </c>
      <c r="T88" s="38">
        <f>SUMPRODUCT(LTA!J88:AN88,LTA!J$101:AN$101,LTA!J$104:AN$104)</f>
        <v>26</v>
      </c>
      <c r="U88" s="38">
        <f>SUMPRODUCT(LTA!J88:AN88,LTA!J$102:AN$102,LTA!J$104:AN$104)</f>
        <v>109.77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218.43</v>
      </c>
      <c r="AB88" s="76">
        <f>-STOA!O88</f>
        <v>0</v>
      </c>
      <c r="AC88">
        <f t="shared" si="3"/>
        <v>13.143693895272687</v>
      </c>
      <c r="AD88">
        <f t="shared" si="4"/>
        <v>1212.15014417216</v>
      </c>
      <c r="AE88">
        <f>'IDT-1'!C88</f>
        <v>0</v>
      </c>
      <c r="AF88" s="25"/>
      <c r="AG88">
        <f t="shared" si="5"/>
        <v>1212.15014417216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-169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8.1183932346723058</v>
      </c>
      <c r="F89">
        <f>GT_Spot!Q89</f>
        <v>0</v>
      </c>
      <c r="G89">
        <f>PPCL_NG!Q89</f>
        <v>24.98</v>
      </c>
      <c r="H89">
        <f>PPCL_Spot!Q89</f>
        <v>0</v>
      </c>
      <c r="I89">
        <f>Bawana_NG!Q89</f>
        <v>57.599023935606859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852.50787302529989</v>
      </c>
      <c r="P89" s="37">
        <v>68.487387871853528</v>
      </c>
      <c r="Q89" s="37">
        <v>22.13</v>
      </c>
      <c r="R89" s="39">
        <v>0</v>
      </c>
      <c r="S89" s="39">
        <v>0</v>
      </c>
      <c r="T89" s="38">
        <f>SUMPRODUCT(LTA!J89:AN89,LTA!J$101:AN$101,LTA!J$104:AN$104)</f>
        <v>25.33</v>
      </c>
      <c r="U89" s="38">
        <f>SUMPRODUCT(LTA!J89:AN89,LTA!J$102:AN$102,LTA!J$104:AN$104)</f>
        <v>112.11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218.43</v>
      </c>
      <c r="AB89" s="76">
        <f>-STOA!O89</f>
        <v>0</v>
      </c>
      <c r="AC89">
        <f t="shared" si="3"/>
        <v>13.064773856298904</v>
      </c>
      <c r="AD89">
        <f t="shared" si="4"/>
        <v>1224.9270042111336</v>
      </c>
      <c r="AE89">
        <f>'IDT-1'!C89</f>
        <v>0</v>
      </c>
      <c r="AF89" s="25"/>
      <c r="AG89">
        <f t="shared" si="5"/>
        <v>1224.9270042111336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-158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8.1183932346723058</v>
      </c>
      <c r="F90">
        <f>GT_Spot!Q90</f>
        <v>0</v>
      </c>
      <c r="G90">
        <f>PPCL_NG!Q90</f>
        <v>24.98</v>
      </c>
      <c r="H90">
        <f>PPCL_Spot!Q90</f>
        <v>0</v>
      </c>
      <c r="I90">
        <f>Bawana_NG!Q90</f>
        <v>57.599023935606859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856.44417507226478</v>
      </c>
      <c r="P90" s="37">
        <v>68.487387871853528</v>
      </c>
      <c r="Q90" s="37">
        <v>22.13</v>
      </c>
      <c r="R90" s="39">
        <v>0</v>
      </c>
      <c r="S90" s="39">
        <v>0</v>
      </c>
      <c r="T90" s="38">
        <f>SUMPRODUCT(LTA!J90:AN90,LTA!J$101:AN$101,LTA!J$104:AN$104)</f>
        <v>25</v>
      </c>
      <c r="U90" s="38">
        <f>SUMPRODUCT(LTA!J90:AN90,LTA!J$102:AN$102,LTA!J$104:AN$104)</f>
        <v>111.77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218.43</v>
      </c>
      <c r="AB90" s="76">
        <f>-STOA!O90</f>
        <v>0</v>
      </c>
      <c r="AC90">
        <f t="shared" si="3"/>
        <v>13.024441531694299</v>
      </c>
      <c r="AD90">
        <f t="shared" si="4"/>
        <v>1236.2336385827034</v>
      </c>
      <c r="AE90">
        <f>'IDT-1'!C90</f>
        <v>0</v>
      </c>
      <c r="AF90" s="25"/>
      <c r="AG90">
        <f t="shared" si="5"/>
        <v>1236.2336385827034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-150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8.1183932346723058</v>
      </c>
      <c r="F91">
        <f>GT_Spot!Q91</f>
        <v>0</v>
      </c>
      <c r="G91">
        <f>PPCL_NG!Q91</f>
        <v>24.98</v>
      </c>
      <c r="H91">
        <f>PPCL_Spot!Q91</f>
        <v>0</v>
      </c>
      <c r="I91">
        <f>Bawana_NG!Q91</f>
        <v>54.960000000000008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856.66275507226476</v>
      </c>
      <c r="P91" s="37">
        <v>68.487387871853528</v>
      </c>
      <c r="Q91" s="37">
        <v>22.13</v>
      </c>
      <c r="R91" s="39">
        <v>0</v>
      </c>
      <c r="S91" s="39">
        <v>0</v>
      </c>
      <c r="T91" s="38">
        <f>SUMPRODUCT(LTA!J91:AN91,LTA!J$101:AN$101,LTA!J$104:AN$104)</f>
        <v>33</v>
      </c>
      <c r="U91" s="38">
        <f>SUMPRODUCT(LTA!J91:AN91,LTA!J$102:AN$102,LTA!J$104:AN$104)</f>
        <v>111.61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251.02</v>
      </c>
      <c r="AB91" s="76">
        <f>-STOA!O91</f>
        <v>0</v>
      </c>
      <c r="AC91">
        <f t="shared" si="3"/>
        <v>13.369135275809867</v>
      </c>
      <c r="AD91">
        <f t="shared" si="4"/>
        <v>1270.8985009029807</v>
      </c>
      <c r="AE91">
        <f>'IDT-1'!C91</f>
        <v>0</v>
      </c>
      <c r="AF91" s="25"/>
      <c r="AG91">
        <f t="shared" si="5"/>
        <v>1270.8985009029807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-153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8.1183932346723058</v>
      </c>
      <c r="F92">
        <f>GT_Spot!Q92</f>
        <v>0</v>
      </c>
      <c r="G92">
        <f>PPCL_NG!Q92</f>
        <v>24.98</v>
      </c>
      <c r="H92">
        <f>PPCL_Spot!Q92</f>
        <v>0</v>
      </c>
      <c r="I92">
        <f>Bawana_NG!Q92</f>
        <v>54.960000000000008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855.01530294411384</v>
      </c>
      <c r="P92" s="37">
        <v>68.487387871853528</v>
      </c>
      <c r="Q92" s="37">
        <v>22.13</v>
      </c>
      <c r="R92" s="39">
        <v>0</v>
      </c>
      <c r="S92" s="39">
        <v>0</v>
      </c>
      <c r="T92" s="38">
        <f>SUMPRODUCT(LTA!J92:AN92,LTA!J$101:AN$101,LTA!J$104:AN$104)</f>
        <v>32</v>
      </c>
      <c r="U92" s="38">
        <f>SUMPRODUCT(LTA!J92:AN92,LTA!J$102:AN$102,LTA!J$104:AN$104)</f>
        <v>111.45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251.02</v>
      </c>
      <c r="AB92" s="76">
        <f>-STOA!O92</f>
        <v>0</v>
      </c>
      <c r="AC92">
        <f t="shared" si="3"/>
        <v>13.243898785234732</v>
      </c>
      <c r="AD92">
        <f t="shared" si="4"/>
        <v>1280.2162852654051</v>
      </c>
      <c r="AE92">
        <f>'IDT-1'!C92</f>
        <v>0</v>
      </c>
      <c r="AF92" s="25"/>
      <c r="AG92">
        <f t="shared" si="5"/>
        <v>1280.2162852654051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-141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8.1183932346723058</v>
      </c>
      <c r="F93">
        <f>GT_Spot!Q93</f>
        <v>0</v>
      </c>
      <c r="G93">
        <f>PPCL_NG!Q93</f>
        <v>24.98</v>
      </c>
      <c r="H93">
        <f>PPCL_Spot!Q93</f>
        <v>0</v>
      </c>
      <c r="I93">
        <f>Bawana_NG!Q93</f>
        <v>54.960000000000008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853.4068931573853</v>
      </c>
      <c r="P93" s="37">
        <v>68.487387871853528</v>
      </c>
      <c r="Q93" s="37">
        <v>22.13</v>
      </c>
      <c r="R93" s="39">
        <v>0</v>
      </c>
      <c r="S93" s="39">
        <v>0</v>
      </c>
      <c r="T93" s="38">
        <f>SUMPRODUCT(LTA!J93:AN93,LTA!J$101:AN$101,LTA!J$104:AN$104)</f>
        <v>31</v>
      </c>
      <c r="U93" s="38">
        <f>SUMPRODUCT(LTA!J93:AN93,LTA!J$102:AN$102,LTA!J$104:AN$104)</f>
        <v>111.11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275.15999999999997</v>
      </c>
      <c r="AB93" s="76">
        <f>-STOA!O93</f>
        <v>0</v>
      </c>
      <c r="AC93">
        <f t="shared" si="3"/>
        <v>13.53203319344977</v>
      </c>
      <c r="AD93">
        <f t="shared" si="4"/>
        <v>1288.1197410704615</v>
      </c>
      <c r="AE93">
        <f>'IDT-1'!C93</f>
        <v>0</v>
      </c>
      <c r="AF93" s="25"/>
      <c r="AG93">
        <f t="shared" si="5"/>
        <v>1288.1197410704615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-154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8.1183932346723058</v>
      </c>
      <c r="F94">
        <f>GT_Spot!Q94</f>
        <v>0</v>
      </c>
      <c r="G94">
        <f>PPCL_NG!Q94</f>
        <v>24.98</v>
      </c>
      <c r="H94">
        <f>PPCL_Spot!Q94</f>
        <v>0</v>
      </c>
      <c r="I94">
        <f>Bawana_NG!Q94</f>
        <v>54.960000000000008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850.05241398297869</v>
      </c>
      <c r="P94" s="37">
        <v>68.487387871853528</v>
      </c>
      <c r="Q94" s="37">
        <v>22.13</v>
      </c>
      <c r="R94" s="39">
        <v>0</v>
      </c>
      <c r="S94" s="39">
        <v>0</v>
      </c>
      <c r="T94" s="38">
        <f>SUMPRODUCT(LTA!J94:AN94,LTA!J$101:AN$101,LTA!J$104:AN$104)</f>
        <v>29.67</v>
      </c>
      <c r="U94" s="38">
        <f>SUMPRODUCT(LTA!J94:AN94,LTA!J$102:AN$102,LTA!J$104:AN$104)</f>
        <v>110.95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275.15999999999997</v>
      </c>
      <c r="AB94" s="76">
        <f>-STOA!O94</f>
        <v>0</v>
      </c>
      <c r="AC94">
        <f t="shared" si="3"/>
        <v>13.406627991135865</v>
      </c>
      <c r="AD94">
        <f t="shared" si="4"/>
        <v>1293.400667098369</v>
      </c>
      <c r="AE94">
        <f>'IDT-1'!C94</f>
        <v>0</v>
      </c>
      <c r="AF94" s="25"/>
      <c r="AG94">
        <f t="shared" si="5"/>
        <v>1293.400667098369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-144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8.1183932346723058</v>
      </c>
      <c r="F95">
        <f>GT_Spot!Q95</f>
        <v>0</v>
      </c>
      <c r="G95">
        <f>PPCL_NG!Q95</f>
        <v>24.98</v>
      </c>
      <c r="H95">
        <f>PPCL_Spot!Q95</f>
        <v>0</v>
      </c>
      <c r="I95">
        <f>Bawana_NG!Q95</f>
        <v>54.960000000000008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849.89797436477022</v>
      </c>
      <c r="P95" s="37">
        <v>68.487387871853528</v>
      </c>
      <c r="Q95" s="37">
        <v>22.13</v>
      </c>
      <c r="R95" s="39">
        <v>0</v>
      </c>
      <c r="S95" s="39">
        <v>0</v>
      </c>
      <c r="T95" s="38">
        <f>SUMPRODUCT(LTA!J95:AN95,LTA!J$101:AN$101,LTA!J$104:AN$104)</f>
        <v>28.67</v>
      </c>
      <c r="U95" s="38">
        <f>SUMPRODUCT(LTA!J95:AN95,LTA!J$102:AN$102,LTA!J$104:AN$104)</f>
        <v>110.61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275.15999999999997</v>
      </c>
      <c r="AB95" s="76">
        <f>-STOA!O95</f>
        <v>0</v>
      </c>
      <c r="AC95">
        <f t="shared" si="3"/>
        <v>13.529613221941139</v>
      </c>
      <c r="AD95">
        <f t="shared" si="4"/>
        <v>1275.783242249355</v>
      </c>
      <c r="AE95">
        <f>'IDT-1'!C95</f>
        <v>0</v>
      </c>
      <c r="AF95" s="25"/>
      <c r="AG95">
        <f t="shared" si="5"/>
        <v>1275.783242249355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-160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8.1183932346723058</v>
      </c>
      <c r="F96">
        <f>GT_Spot!Q96</f>
        <v>0</v>
      </c>
      <c r="G96">
        <f>PPCL_NG!Q96</f>
        <v>24.98</v>
      </c>
      <c r="H96">
        <f>PPCL_Spot!Q96</f>
        <v>0</v>
      </c>
      <c r="I96">
        <f>Bawana_NG!Q96</f>
        <v>54.960000000000008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848.28797436477021</v>
      </c>
      <c r="P96" s="37">
        <v>68.487387871853528</v>
      </c>
      <c r="Q96" s="37">
        <v>22.13</v>
      </c>
      <c r="R96" s="39">
        <v>0</v>
      </c>
      <c r="S96" s="39">
        <v>0</v>
      </c>
      <c r="T96" s="38">
        <f>SUMPRODUCT(LTA!J96:AN96,LTA!J$101:AN$101,LTA!J$104:AN$104)</f>
        <v>28.67</v>
      </c>
      <c r="U96" s="38">
        <f>SUMPRODUCT(LTA!J96:AN96,LTA!J$102:AN$102,LTA!J$104:AN$104)</f>
        <v>110.27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275.15999999999997</v>
      </c>
      <c r="AB96" s="76">
        <f>-STOA!O96</f>
        <v>0</v>
      </c>
      <c r="AC96">
        <f t="shared" si="3"/>
        <v>13.487819748766471</v>
      </c>
      <c r="AD96">
        <f t="shared" si="4"/>
        <v>1276.8750357225299</v>
      </c>
      <c r="AE96">
        <f>'IDT-1'!C96</f>
        <v>0</v>
      </c>
      <c r="AF96" s="25"/>
      <c r="AG96">
        <f t="shared" si="5"/>
        <v>1276.8750357225299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-157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8.1183932346723058</v>
      </c>
      <c r="F97">
        <f>GT_Spot!Q97</f>
        <v>0</v>
      </c>
      <c r="G97">
        <f>PPCL_NG!Q97</f>
        <v>24.98</v>
      </c>
      <c r="H97">
        <f>PPCL_Spot!Q97</f>
        <v>0</v>
      </c>
      <c r="I97">
        <f>Bawana_NG!Q97</f>
        <v>54.960000000000008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846.47543469687355</v>
      </c>
      <c r="P97" s="37">
        <v>68.487387871853528</v>
      </c>
      <c r="Q97" s="37">
        <v>22.13</v>
      </c>
      <c r="R97" s="39">
        <v>0</v>
      </c>
      <c r="S97" s="39">
        <v>0</v>
      </c>
      <c r="T97" s="38">
        <f>SUMPRODUCT(LTA!J97:AN97,LTA!J$101:AN$101,LTA!J$104:AN$104)</f>
        <v>29.33</v>
      </c>
      <c r="U97" s="38">
        <f>SUMPRODUCT(LTA!J97:AN97,LTA!J$102:AN$102,LTA!J$104:AN$104)</f>
        <v>110.11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275.15999999999997</v>
      </c>
      <c r="AB97" s="76">
        <f>-STOA!O97</f>
        <v>0</v>
      </c>
      <c r="AC97">
        <f t="shared" si="3"/>
        <v>13.586919465979696</v>
      </c>
      <c r="AD97">
        <f t="shared" si="4"/>
        <v>1262.4633963374197</v>
      </c>
      <c r="AE97">
        <f>'IDT-1'!C97</f>
        <v>0</v>
      </c>
      <c r="AF97" s="25"/>
      <c r="AG97">
        <f t="shared" si="5"/>
        <v>1262.4633963374197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-170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8.1183932346723058</v>
      </c>
      <c r="F98">
        <f>GT_Spot!Q98</f>
        <v>0</v>
      </c>
      <c r="G98">
        <f>PPCL_NG!Q98</f>
        <v>24.98</v>
      </c>
      <c r="H98">
        <f>PPCL_Spot!Q98</f>
        <v>0</v>
      </c>
      <c r="I98">
        <f>Bawana_NG!Q98</f>
        <v>54.960000000000008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843.23607442971206</v>
      </c>
      <c r="P98" s="37">
        <v>68.487387871853528</v>
      </c>
      <c r="Q98" s="37">
        <v>22.13</v>
      </c>
      <c r="R98" s="39">
        <v>0</v>
      </c>
      <c r="S98" s="39">
        <v>0</v>
      </c>
      <c r="T98" s="38">
        <f>SUMPRODUCT(LTA!J98:AN98,LTA!J$101:AN$101,LTA!J$104:AN$104)</f>
        <v>29.67</v>
      </c>
      <c r="U98" s="38">
        <f>SUMPRODUCT(LTA!J98:AN98,LTA!J$102:AN$102,LTA!J$104:AN$104)</f>
        <v>109.95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275.15999999999997</v>
      </c>
      <c r="AB98" s="76">
        <f>-STOA!O98</f>
        <v>0</v>
      </c>
      <c r="AC98">
        <f t="shared" si="3"/>
        <v>13.620518943809765</v>
      </c>
      <c r="AD98">
        <f t="shared" si="4"/>
        <v>1252.3704365924286</v>
      </c>
      <c r="AE98">
        <f>'IDT-1'!C98</f>
        <v>0</v>
      </c>
      <c r="AF98" s="25"/>
      <c r="AG98">
        <f t="shared" si="5"/>
        <v>1252.3704365924286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-177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0.15117839999999996</v>
      </c>
      <c r="E99">
        <f t="shared" si="6"/>
        <v>0.19203337276859031</v>
      </c>
      <c r="F99">
        <f t="shared" si="6"/>
        <v>0</v>
      </c>
      <c r="G99">
        <f t="shared" si="6"/>
        <v>0.58529519666989704</v>
      </c>
      <c r="H99">
        <f t="shared" si="6"/>
        <v>0</v>
      </c>
      <c r="I99">
        <f t="shared" si="6"/>
        <v>1.1820365394913253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17.691971349964145</v>
      </c>
      <c r="P99" s="37">
        <f t="shared" si="6"/>
        <v>1.0340078970269226</v>
      </c>
      <c r="Q99" s="37">
        <f t="shared" si="6"/>
        <v>0.37879064393939427</v>
      </c>
      <c r="R99" s="39">
        <f t="shared" si="6"/>
        <v>0.28477247804912098</v>
      </c>
      <c r="S99" s="39">
        <f t="shared" si="6"/>
        <v>0</v>
      </c>
      <c r="T99" s="38">
        <f t="shared" si="6"/>
        <v>2.6613475000000002</v>
      </c>
      <c r="U99" s="38">
        <f t="shared" si="6"/>
        <v>1.9814474999999991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-1.8080974999999999</v>
      </c>
      <c r="AA99" s="76">
        <f t="shared" si="6"/>
        <v>5.3991300000000058</v>
      </c>
      <c r="AB99" s="76">
        <f t="shared" si="6"/>
        <v>0</v>
      </c>
      <c r="AC99">
        <f t="shared" si="6"/>
        <v>0.30034193486979976</v>
      </c>
      <c r="AD99">
        <f t="shared" si="6"/>
        <v>27.109758943039601</v>
      </c>
      <c r="AE99">
        <f t="shared" si="6"/>
        <v>-0.14608225</v>
      </c>
      <c r="AG99">
        <f t="shared" si="6"/>
        <v>26.963676693039602</v>
      </c>
      <c r="AI99">
        <f t="shared" si="6"/>
        <v>0</v>
      </c>
      <c r="AJ99">
        <f t="shared" si="6"/>
        <v>0</v>
      </c>
      <c r="AK99">
        <f t="shared" si="6"/>
        <v>2.29375E-2</v>
      </c>
      <c r="AL99">
        <f t="shared" si="6"/>
        <v>-2.3467500000000001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45524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8.1242999999999999</v>
      </c>
      <c r="E3">
        <f>GT_NG!T3</f>
        <v>11.162790697674419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56.99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741.33160758889971</v>
      </c>
      <c r="P3" s="37">
        <v>75.277128909229589</v>
      </c>
      <c r="Q3" s="37">
        <v>26.72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357.8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65.67</v>
      </c>
      <c r="Z3" s="35">
        <f>IEX!P3</f>
        <v>0</v>
      </c>
      <c r="AA3" s="76">
        <f>STOA!J3</f>
        <v>514.65</v>
      </c>
      <c r="AB3" s="76">
        <f>-STOA!P3</f>
        <v>0</v>
      </c>
      <c r="AC3">
        <f>SUMIF(B3:AB3,"&gt;0")*$AC$2-SUMIF(B3:AB3,"&lt;0")*($AC$2/(1-$AC$2))+SUMIF(AI3:AR3,"&gt;0")*$AC$2-SUMIF(AI3:AR3,"&lt;0")*($AC$2/(1-$AC$2))</f>
        <v>18.062661114640797</v>
      </c>
      <c r="AD3">
        <f>SUM(B3:AB3,AI3:AV3)-AC3</f>
        <v>1608.0431660811628</v>
      </c>
      <c r="AE3">
        <f>'IDT-1'!F3</f>
        <v>0</v>
      </c>
      <c r="AF3" s="25"/>
      <c r="AG3">
        <f>SUM(AD3:AF3)</f>
        <v>1608.0431660811628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-261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11.162790697674419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56.99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741.12882446981803</v>
      </c>
      <c r="P4" s="37">
        <v>75.277128909229589</v>
      </c>
      <c r="Q4" s="37">
        <v>26.72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357.96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28.01</v>
      </c>
      <c r="Z4" s="35">
        <f>IEX!P4</f>
        <v>0</v>
      </c>
      <c r="AA4" s="76">
        <f>STOA!J4</f>
        <v>514.65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17.712073105540956</v>
      </c>
      <c r="AD4">
        <f t="shared" ref="AD4:AD67" si="1">SUM(B4:AB4,AI4:AV4)-AC4</f>
        <v>1574.6909709711811</v>
      </c>
      <c r="AE4">
        <f>'IDT-1'!F4</f>
        <v>9.1530000000000005</v>
      </c>
      <c r="AF4" s="25"/>
      <c r="AG4">
        <f t="shared" ref="AG4:AG67" si="2">SUM(AD4:AF4)</f>
        <v>1583.8439709711811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-257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11.162790697674419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56.99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641.98562398045192</v>
      </c>
      <c r="P5" s="37">
        <v>75.957102974828373</v>
      </c>
      <c r="Q5" s="37">
        <v>26.956905417814507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358.13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514.65</v>
      </c>
      <c r="AB5" s="76">
        <f>-STOA!P5</f>
        <v>0</v>
      </c>
      <c r="AC5">
        <f t="shared" si="0"/>
        <v>15.814471394326931</v>
      </c>
      <c r="AD5">
        <f t="shared" si="1"/>
        <v>1549.522251676442</v>
      </c>
      <c r="AE5">
        <f>'IDT-1'!F5</f>
        <v>18.306999999999999</v>
      </c>
      <c r="AF5" s="25"/>
      <c r="AG5">
        <f t="shared" si="2"/>
        <v>1567.829251676442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-158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11.162790697674419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56.99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562.3410251635504</v>
      </c>
      <c r="P6" s="37">
        <v>75.957102974828373</v>
      </c>
      <c r="Q6" s="37">
        <v>26.956905417814507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357.96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514.65</v>
      </c>
      <c r="AB6" s="76">
        <f>-STOA!P6</f>
        <v>0</v>
      </c>
      <c r="AC6">
        <f t="shared" si="0"/>
        <v>14.542576565797837</v>
      </c>
      <c r="AD6">
        <f t="shared" si="1"/>
        <v>1541.9795476880699</v>
      </c>
      <c r="AE6">
        <f>'IDT-1'!F6</f>
        <v>0</v>
      </c>
      <c r="AF6" s="25"/>
      <c r="AG6">
        <f t="shared" si="2"/>
        <v>1541.9795476880699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-87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11.162790697674419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56.99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475.6593078733041</v>
      </c>
      <c r="P7" s="37">
        <v>19.309999999999999</v>
      </c>
      <c r="Q7" s="37">
        <v>7.7399999999999993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357.93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514.65</v>
      </c>
      <c r="AB7" s="76">
        <f>-STOA!P7</f>
        <v>0</v>
      </c>
      <c r="AC7">
        <f t="shared" si="0"/>
        <v>12.886073747996218</v>
      </c>
      <c r="AD7">
        <f t="shared" si="1"/>
        <v>1521.1703248229821</v>
      </c>
      <c r="AE7">
        <f>'IDT-1'!F7</f>
        <v>0</v>
      </c>
      <c r="AF7" s="25"/>
      <c r="AG7">
        <f t="shared" si="2"/>
        <v>1521.1703248229821</v>
      </c>
      <c r="AI7" s="35">
        <f>PXIL!J7</f>
        <v>0</v>
      </c>
      <c r="AJ7" s="35">
        <f>PXIL!P7</f>
        <v>0</v>
      </c>
      <c r="AK7" s="35">
        <f>RTM_IEX!J7</f>
        <v>53.11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11.162790697674419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56.99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475.64396787330412</v>
      </c>
      <c r="P8" s="37">
        <v>19.309999999999999</v>
      </c>
      <c r="Q8" s="37">
        <v>7.7399999999999993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358.1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514.65</v>
      </c>
      <c r="AB8" s="76">
        <f>-STOA!P8</f>
        <v>0</v>
      </c>
      <c r="AC8">
        <f t="shared" si="0"/>
        <v>12.717104891996218</v>
      </c>
      <c r="AD8">
        <f t="shared" si="1"/>
        <v>1501.2239536789821</v>
      </c>
      <c r="AE8">
        <f>'IDT-1'!F8</f>
        <v>0</v>
      </c>
      <c r="AF8" s="25"/>
      <c r="AG8">
        <f t="shared" si="2"/>
        <v>1501.2239536789821</v>
      </c>
      <c r="AI8" s="35">
        <f>PXIL!J8</f>
        <v>0</v>
      </c>
      <c r="AJ8" s="35">
        <f>PXIL!P8</f>
        <v>0</v>
      </c>
      <c r="AK8" s="35">
        <f>RTM_IEX!J8</f>
        <v>32.840000000000003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11.162790697674419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56.99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473.83416197884293</v>
      </c>
      <c r="P9" s="37">
        <v>19.309999999999999</v>
      </c>
      <c r="Q9" s="37">
        <v>7.7399999999999993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358.26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514.65</v>
      </c>
      <c r="AB9" s="76">
        <f>-STOA!P9</f>
        <v>0</v>
      </c>
      <c r="AC9">
        <f t="shared" si="0"/>
        <v>12.524746522482744</v>
      </c>
      <c r="AD9">
        <f t="shared" si="1"/>
        <v>1478.5165061540345</v>
      </c>
      <c r="AE9">
        <f>'IDT-1'!F9</f>
        <v>0</v>
      </c>
      <c r="AF9" s="25"/>
      <c r="AG9">
        <f t="shared" si="2"/>
        <v>1478.5165061540345</v>
      </c>
      <c r="AI9" s="35">
        <f>PXIL!J9</f>
        <v>0</v>
      </c>
      <c r="AJ9" s="35">
        <f>PXIL!P9</f>
        <v>0</v>
      </c>
      <c r="AK9" s="35">
        <f>RTM_IEX!J9</f>
        <v>11.59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11.162790697674419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56.99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473.79120997884291</v>
      </c>
      <c r="P10" s="37">
        <v>19.309999999999999</v>
      </c>
      <c r="Q10" s="37">
        <v>7.7399999999999993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358.43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514.65</v>
      </c>
      <c r="AB10" s="76">
        <f>-STOA!P10</f>
        <v>0</v>
      </c>
      <c r="AC10">
        <f t="shared" si="0"/>
        <v>12.487755829756967</v>
      </c>
      <c r="AD10">
        <f t="shared" si="1"/>
        <v>1460.0905448467604</v>
      </c>
      <c r="AE10">
        <f>'IDT-1'!F10</f>
        <v>0</v>
      </c>
      <c r="AF10" s="25"/>
      <c r="AG10">
        <f t="shared" si="2"/>
        <v>1460.0905448467604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-7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10.842999377722464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58.250000000000014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474.09494197884294</v>
      </c>
      <c r="P11" s="37">
        <v>19.309999999999999</v>
      </c>
      <c r="Q11" s="37">
        <v>7.7399999999999993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317.19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516.5</v>
      </c>
      <c r="AB11" s="76">
        <f>-STOA!P11</f>
        <v>0</v>
      </c>
      <c r="AC11">
        <f t="shared" si="0"/>
        <v>12.254022827395147</v>
      </c>
      <c r="AD11">
        <f t="shared" si="1"/>
        <v>1446.5582185291703</v>
      </c>
      <c r="AE11">
        <f>'IDT-1'!F11</f>
        <v>0</v>
      </c>
      <c r="AF11" s="25"/>
      <c r="AG11">
        <f t="shared" si="2"/>
        <v>1446.5582185291703</v>
      </c>
      <c r="AI11" s="35">
        <f>PXIL!J11</f>
        <v>0</v>
      </c>
      <c r="AJ11" s="35">
        <f>PXIL!P11</f>
        <v>0</v>
      </c>
      <c r="AK11" s="35">
        <f>RTM_IEX!J11</f>
        <v>17.38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10.842999377722464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58.250000000000014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474.06120154081742</v>
      </c>
      <c r="P12" s="37">
        <v>19.309999999999999</v>
      </c>
      <c r="Q12" s="37">
        <v>7.7399999999999993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278.71999999999997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516.5</v>
      </c>
      <c r="AB12" s="76">
        <f>-STOA!P12</f>
        <v>0</v>
      </c>
      <c r="AC12">
        <f t="shared" si="0"/>
        <v>12.117155407715734</v>
      </c>
      <c r="AD12">
        <f t="shared" si="1"/>
        <v>1430.4013455108241</v>
      </c>
      <c r="AE12">
        <f>'IDT-1'!F12</f>
        <v>0</v>
      </c>
      <c r="AF12" s="25"/>
      <c r="AG12">
        <f t="shared" si="2"/>
        <v>1430.4013455108241</v>
      </c>
      <c r="AI12" s="35">
        <f>PXIL!J12</f>
        <v>0</v>
      </c>
      <c r="AJ12" s="35">
        <f>PXIL!P12</f>
        <v>0</v>
      </c>
      <c r="AK12" s="35">
        <f>RTM_IEX!J12</f>
        <v>39.590000000000003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10.842999377722464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58.250000000000014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478.53135797805112</v>
      </c>
      <c r="P13" s="37">
        <v>19.309999999999999</v>
      </c>
      <c r="Q13" s="37">
        <v>7.7399999999999993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281.39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516.5</v>
      </c>
      <c r="AB13" s="76">
        <f>-STOA!P13</f>
        <v>0</v>
      </c>
      <c r="AC13">
        <f t="shared" si="0"/>
        <v>12.047352721788497</v>
      </c>
      <c r="AD13">
        <f t="shared" si="1"/>
        <v>1422.1613046339853</v>
      </c>
      <c r="AE13">
        <f>'IDT-1'!F13</f>
        <v>0</v>
      </c>
      <c r="AF13" s="25"/>
      <c r="AG13">
        <f t="shared" si="2"/>
        <v>1422.1613046339853</v>
      </c>
      <c r="AI13" s="35">
        <f>PXIL!J13</f>
        <v>0</v>
      </c>
      <c r="AJ13" s="35">
        <f>PXIL!P13</f>
        <v>0</v>
      </c>
      <c r="AK13" s="35">
        <f>RTM_IEX!J13</f>
        <v>24.14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10.842999377722464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58.250000000000014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478.54137094086445</v>
      </c>
      <c r="P14" s="37">
        <v>19.309999999999999</v>
      </c>
      <c r="Q14" s="37">
        <v>7.7399999999999993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281.21999999999997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516.5</v>
      </c>
      <c r="AB14" s="76">
        <f>-STOA!P14</f>
        <v>0</v>
      </c>
      <c r="AC14">
        <f t="shared" si="0"/>
        <v>11.891868830676129</v>
      </c>
      <c r="AD14">
        <f t="shared" si="1"/>
        <v>1403.8068014879107</v>
      </c>
      <c r="AE14">
        <f>'IDT-1'!F14</f>
        <v>0</v>
      </c>
      <c r="AF14" s="25"/>
      <c r="AG14">
        <f t="shared" si="2"/>
        <v>1403.8068014879107</v>
      </c>
      <c r="AI14" s="35">
        <f>PXIL!J14</f>
        <v>0</v>
      </c>
      <c r="AJ14" s="35">
        <f>PXIL!P14</f>
        <v>0</v>
      </c>
      <c r="AK14" s="35">
        <f>RTM_IEX!J14</f>
        <v>5.79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10.842999377722464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58.250000000000014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477.8543089349356</v>
      </c>
      <c r="P15" s="37">
        <v>19.309999999999999</v>
      </c>
      <c r="Q15" s="37">
        <v>7.7399999999999993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238.24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516.5</v>
      </c>
      <c r="AB15" s="76">
        <f>-STOA!P15</f>
        <v>0</v>
      </c>
      <c r="AC15">
        <f t="shared" si="0"/>
        <v>11.808985509826329</v>
      </c>
      <c r="AD15">
        <f t="shared" si="1"/>
        <v>1394.0226228028318</v>
      </c>
      <c r="AE15">
        <f>'IDT-1'!F15</f>
        <v>0</v>
      </c>
      <c r="AF15" s="25"/>
      <c r="AG15">
        <f t="shared" si="2"/>
        <v>1394.0226228028318</v>
      </c>
      <c r="AI15" s="35">
        <f>PXIL!J15</f>
        <v>0</v>
      </c>
      <c r="AJ15" s="35">
        <f>PXIL!P15</f>
        <v>0</v>
      </c>
      <c r="AK15" s="35">
        <f>RTM_IEX!J15</f>
        <v>39.590000000000003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10.842999377722464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58.250000000000014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478.03433384647997</v>
      </c>
      <c r="P16" s="37">
        <v>19.309999999999999</v>
      </c>
      <c r="Q16" s="37">
        <v>7.7399999999999993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238.41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516.5</v>
      </c>
      <c r="AB16" s="76">
        <f>-STOA!P16</f>
        <v>0</v>
      </c>
      <c r="AC16">
        <f t="shared" si="0"/>
        <v>11.690293719083298</v>
      </c>
      <c r="AD16">
        <f t="shared" si="1"/>
        <v>1380.0113395051189</v>
      </c>
      <c r="AE16">
        <f>'IDT-1'!F16</f>
        <v>0</v>
      </c>
      <c r="AF16" s="25"/>
      <c r="AG16">
        <f t="shared" si="2"/>
        <v>1380.0113395051189</v>
      </c>
      <c r="AI16" s="35">
        <f>PXIL!J16</f>
        <v>0</v>
      </c>
      <c r="AJ16" s="35">
        <f>PXIL!P16</f>
        <v>0</v>
      </c>
      <c r="AK16" s="35">
        <f>RTM_IEX!J16</f>
        <v>25.11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10.842999377722464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58.250000000000014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473.66231991572027</v>
      </c>
      <c r="P17" s="37">
        <v>19.309999999999999</v>
      </c>
      <c r="Q17" s="37">
        <v>17.689999999999998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238.24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-12</v>
      </c>
      <c r="AA17" s="76">
        <f>STOA!J17</f>
        <v>516.5</v>
      </c>
      <c r="AB17" s="76">
        <f>-STOA!P17</f>
        <v>0</v>
      </c>
      <c r="AC17">
        <f t="shared" si="0"/>
        <v>11.780590694763587</v>
      </c>
      <c r="AD17">
        <f t="shared" si="1"/>
        <v>1366.5690285986791</v>
      </c>
      <c r="AE17">
        <f>'IDT-1'!F17</f>
        <v>0</v>
      </c>
      <c r="AF17" s="25"/>
      <c r="AG17">
        <f t="shared" si="2"/>
        <v>1366.5690285986791</v>
      </c>
      <c r="AI17" s="35">
        <f>PXIL!J17</f>
        <v>0</v>
      </c>
      <c r="AJ17" s="35">
        <f>PXIL!P17</f>
        <v>0</v>
      </c>
      <c r="AK17" s="35">
        <f>RTM_IEX!J17</f>
        <v>18.350000000000001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10.842999377722464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58.250000000000014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473.66231991572027</v>
      </c>
      <c r="P18" s="37">
        <v>19.309999999999999</v>
      </c>
      <c r="Q18" s="37">
        <v>17.689999999999998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238.07000000000002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-28</v>
      </c>
      <c r="AA18" s="76">
        <f>STOA!J18</f>
        <v>516.5</v>
      </c>
      <c r="AB18" s="76">
        <f>-STOA!P18</f>
        <v>0</v>
      </c>
      <c r="AC18">
        <f t="shared" si="0"/>
        <v>11.914701218361811</v>
      </c>
      <c r="AD18">
        <f t="shared" si="1"/>
        <v>1350.2649180750807</v>
      </c>
      <c r="AE18">
        <f>'IDT-1'!F18</f>
        <v>0</v>
      </c>
      <c r="AF18" s="25"/>
      <c r="AG18">
        <f t="shared" si="2"/>
        <v>1350.2649180750807</v>
      </c>
      <c r="AI18" s="35">
        <f>PXIL!J18</f>
        <v>0</v>
      </c>
      <c r="AJ18" s="35">
        <f>PXIL!P18</f>
        <v>0</v>
      </c>
      <c r="AK18" s="35">
        <f>RTM_IEX!J18</f>
        <v>18.350000000000001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10.842999377722464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58.250000000000014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477.95763775037392</v>
      </c>
      <c r="P19" s="37">
        <v>19.309999999999999</v>
      </c>
      <c r="Q19" s="37">
        <v>17.689999999999998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237.60000000000002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-50</v>
      </c>
      <c r="AA19" s="76">
        <f>STOA!J19</f>
        <v>520.17999999999995</v>
      </c>
      <c r="AB19" s="76">
        <f>-STOA!P19</f>
        <v>0</v>
      </c>
      <c r="AC19">
        <f t="shared" si="0"/>
        <v>12.091115358120462</v>
      </c>
      <c r="AD19">
        <f t="shared" si="1"/>
        <v>1326.9038217699758</v>
      </c>
      <c r="AE19">
        <f>'IDT-1'!F19</f>
        <v>0</v>
      </c>
      <c r="AF19" s="25"/>
      <c r="AG19">
        <f t="shared" si="2"/>
        <v>1326.9038217699758</v>
      </c>
      <c r="AI19" s="35">
        <f>PXIL!J19</f>
        <v>0</v>
      </c>
      <c r="AJ19" s="35">
        <f>PXIL!P19</f>
        <v>0</v>
      </c>
      <c r="AK19" s="35">
        <f>RTM_IEX!J19</f>
        <v>9.66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10.842999377722464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58.250000000000014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477.95763775037392</v>
      </c>
      <c r="P20" s="37">
        <v>19.311738856371004</v>
      </c>
      <c r="Q20" s="37">
        <v>17.689999999999998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237.27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-62</v>
      </c>
      <c r="AA20" s="76">
        <f>STOA!J20</f>
        <v>520.17999999999995</v>
      </c>
      <c r="AB20" s="76">
        <f>-STOA!P20</f>
        <v>0</v>
      </c>
      <c r="AC20">
        <f t="shared" si="0"/>
        <v>12.117015857212646</v>
      </c>
      <c r="AD20">
        <f t="shared" si="1"/>
        <v>1305.8596601272545</v>
      </c>
      <c r="AE20">
        <f>'IDT-1'!F20</f>
        <v>0</v>
      </c>
      <c r="AF20" s="25"/>
      <c r="AG20">
        <f t="shared" si="2"/>
        <v>1305.8596601272545</v>
      </c>
      <c r="AI20" s="35">
        <f>PXIL!J20</f>
        <v>0</v>
      </c>
      <c r="AJ20" s="35">
        <f>PXIL!P20</f>
        <v>0</v>
      </c>
      <c r="AK20" s="35">
        <f>RTM_IEX!J20</f>
        <v>0.97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10.842999377722464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477.84574733720285</v>
      </c>
      <c r="P21" s="37">
        <v>19.311738856371004</v>
      </c>
      <c r="Q21" s="37">
        <v>17.689999999999998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236.77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-70</v>
      </c>
      <c r="AA21" s="76">
        <f>STOA!J21</f>
        <v>520.17999999999995</v>
      </c>
      <c r="AB21" s="76">
        <f>-STOA!P21</f>
        <v>0</v>
      </c>
      <c r="AC21">
        <f t="shared" si="0"/>
        <v>12.349997239541123</v>
      </c>
      <c r="AD21">
        <f t="shared" si="1"/>
        <v>1317.2947883317552</v>
      </c>
      <c r="AE21">
        <f>'IDT-1'!F21</f>
        <v>0</v>
      </c>
      <c r="AF21" s="25"/>
      <c r="AG21">
        <f t="shared" si="2"/>
        <v>1317.2947883317552</v>
      </c>
      <c r="AI21" s="35">
        <f>PXIL!J21</f>
        <v>0</v>
      </c>
      <c r="AJ21" s="35">
        <f>PXIL!P21</f>
        <v>0</v>
      </c>
      <c r="AK21" s="35">
        <f>RTM_IEX!J21</f>
        <v>21.25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10.842999377722464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477.79359133720283</v>
      </c>
      <c r="P22" s="37">
        <v>19.311738856371004</v>
      </c>
      <c r="Q22" s="37">
        <v>17.689999999999998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236.77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-83</v>
      </c>
      <c r="AA22" s="76">
        <f>STOA!J22</f>
        <v>520.17999999999995</v>
      </c>
      <c r="AB22" s="76">
        <f>-STOA!P22</f>
        <v>0</v>
      </c>
      <c r="AC22">
        <f t="shared" si="0"/>
        <v>12.500172179564679</v>
      </c>
      <c r="AD22">
        <f t="shared" si="1"/>
        <v>1308.9124573917313</v>
      </c>
      <c r="AE22">
        <f>'IDT-1'!F22</f>
        <v>0</v>
      </c>
      <c r="AF22" s="25"/>
      <c r="AG22">
        <f t="shared" si="2"/>
        <v>1308.9124573917313</v>
      </c>
      <c r="AI22" s="35">
        <f>PXIL!J22</f>
        <v>0</v>
      </c>
      <c r="AJ22" s="35">
        <f>PXIL!P22</f>
        <v>0</v>
      </c>
      <c r="AK22" s="35">
        <f>RTM_IEX!J22</f>
        <v>26.07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10.830564784053157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58.250000000000014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477.74477910508404</v>
      </c>
      <c r="P23" s="37">
        <v>19.311738856371004</v>
      </c>
      <c r="Q23" s="37">
        <v>17.689999999999998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236.63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-95</v>
      </c>
      <c r="AA23" s="76">
        <f>STOA!J23</f>
        <v>520.17999999999995</v>
      </c>
      <c r="AB23" s="76">
        <f>-STOA!P23</f>
        <v>0</v>
      </c>
      <c r="AC23">
        <f t="shared" si="0"/>
        <v>12.648855598926728</v>
      </c>
      <c r="AD23">
        <f t="shared" si="1"/>
        <v>1302.3625271465812</v>
      </c>
      <c r="AE23">
        <f>'IDT-1'!F23</f>
        <v>0</v>
      </c>
      <c r="AF23" s="25"/>
      <c r="AG23">
        <f t="shared" si="2"/>
        <v>1302.3625271465812</v>
      </c>
      <c r="AI23" s="35">
        <f>PXIL!J23</f>
        <v>0</v>
      </c>
      <c r="AJ23" s="35">
        <f>PXIL!P23</f>
        <v>0</v>
      </c>
      <c r="AK23" s="35">
        <f>RTM_IEX!J23</f>
        <v>31.87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10.830564784053157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58.250000000000014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477.65580710508402</v>
      </c>
      <c r="P24" s="37">
        <v>19.311738856371004</v>
      </c>
      <c r="Q24" s="37">
        <v>17.689999999999998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279.59000000000003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-103</v>
      </c>
      <c r="AA24" s="76">
        <f>STOA!J24</f>
        <v>520.17999999999995</v>
      </c>
      <c r="AB24" s="76">
        <f>-STOA!P24</f>
        <v>0</v>
      </c>
      <c r="AC24">
        <f t="shared" si="0"/>
        <v>12.834446969100508</v>
      </c>
      <c r="AD24">
        <f t="shared" si="1"/>
        <v>1302.1779637764075</v>
      </c>
      <c r="AE24">
        <f>'IDT-1'!F24</f>
        <v>0</v>
      </c>
      <c r="AF24" s="25"/>
      <c r="AG24">
        <f t="shared" si="2"/>
        <v>1302.1779637764075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10.830564784053157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58.250000000000014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473.75791098327898</v>
      </c>
      <c r="P25" s="37">
        <v>19.311738856371004</v>
      </c>
      <c r="Q25" s="37">
        <v>17.689999999999998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279.59000000000003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-122</v>
      </c>
      <c r="AA25" s="76">
        <f>STOA!J25</f>
        <v>520.17999999999995</v>
      </c>
      <c r="AB25" s="76">
        <f>-STOA!P25</f>
        <v>0</v>
      </c>
      <c r="AC25">
        <f t="shared" si="0"/>
        <v>12.977815165275571</v>
      </c>
      <c r="AD25">
        <f t="shared" si="1"/>
        <v>1286.9666994584275</v>
      </c>
      <c r="AE25">
        <f>'IDT-1'!F25</f>
        <v>0</v>
      </c>
      <c r="AF25" s="25"/>
      <c r="AG25">
        <f t="shared" si="2"/>
        <v>1286.9666994584275</v>
      </c>
      <c r="AI25" s="35">
        <f>PXIL!J25</f>
        <v>0</v>
      </c>
      <c r="AJ25" s="35">
        <f>PXIL!P25</f>
        <v>0</v>
      </c>
      <c r="AK25" s="35">
        <f>RTM_IEX!J25</f>
        <v>4.83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10.830564784053157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58.250000000000014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481.60834379036038</v>
      </c>
      <c r="P26" s="37">
        <v>19.311738856371004</v>
      </c>
      <c r="Q26" s="37">
        <v>17.689999999999998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318.22000000000003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-216</v>
      </c>
      <c r="AA26" s="76">
        <f>STOA!J26</f>
        <v>520.17999999999995</v>
      </c>
      <c r="AB26" s="76">
        <f>-STOA!P26</f>
        <v>0</v>
      </c>
      <c r="AC26">
        <f t="shared" si="0"/>
        <v>14.545731626994627</v>
      </c>
      <c r="AD26">
        <f t="shared" si="1"/>
        <v>1283.2592158037899</v>
      </c>
      <c r="AE26">
        <f>'IDT-1'!F26</f>
        <v>0</v>
      </c>
      <c r="AF26" s="25"/>
      <c r="AG26">
        <f t="shared" si="2"/>
        <v>1283.2592158037899</v>
      </c>
      <c r="AI26" s="35">
        <f>PXIL!J26</f>
        <v>0</v>
      </c>
      <c r="AJ26" s="35">
        <f>PXIL!P26</f>
        <v>0</v>
      </c>
      <c r="AK26" s="35">
        <f>RTM_IEX!J26</f>
        <v>50.21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10.830564784053157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58.250000000000014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485.12539509256516</v>
      </c>
      <c r="P27" s="37">
        <v>19.310000000000002</v>
      </c>
      <c r="Q27" s="37">
        <v>9.74</v>
      </c>
      <c r="R27" s="39">
        <v>4.17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360.85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-229</v>
      </c>
      <c r="AA27" s="76">
        <f>STOA!J27</f>
        <v>519.72</v>
      </c>
      <c r="AB27" s="76">
        <f>-STOA!P27</f>
        <v>0</v>
      </c>
      <c r="AC27">
        <f t="shared" si="0"/>
        <v>14.80542130196319</v>
      </c>
      <c r="AD27">
        <f t="shared" si="1"/>
        <v>1287.8048385746552</v>
      </c>
      <c r="AE27">
        <f>'IDT-1'!F27</f>
        <v>0</v>
      </c>
      <c r="AF27" s="25"/>
      <c r="AG27">
        <f t="shared" si="2"/>
        <v>1287.8048385746552</v>
      </c>
      <c r="AI27" s="35">
        <f>PXIL!J27</f>
        <v>0</v>
      </c>
      <c r="AJ27" s="35">
        <f>PXIL!P27</f>
        <v>0</v>
      </c>
      <c r="AK27" s="35">
        <f>RTM_IEX!J27</f>
        <v>25.11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10.830564784053157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58.250000000000014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484.189111896913</v>
      </c>
      <c r="P28" s="37">
        <v>19.310000000000002</v>
      </c>
      <c r="Q28" s="37">
        <v>9.74</v>
      </c>
      <c r="R28" s="39">
        <v>6.8225447761194031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362.95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-238</v>
      </c>
      <c r="AA28" s="76">
        <f>STOA!J28</f>
        <v>519.72</v>
      </c>
      <c r="AB28" s="76">
        <f>-STOA!P28</f>
        <v>0</v>
      </c>
      <c r="AC28">
        <f t="shared" si="0"/>
        <v>15.068110318763116</v>
      </c>
      <c r="AD28">
        <f t="shared" si="1"/>
        <v>1300.7384111383226</v>
      </c>
      <c r="AE28">
        <f>'IDT-1'!F28</f>
        <v>0</v>
      </c>
      <c r="AF28" s="25"/>
      <c r="AG28">
        <f t="shared" si="2"/>
        <v>1300.7384111383226</v>
      </c>
      <c r="AI28" s="35">
        <f>PXIL!J28</f>
        <v>0</v>
      </c>
      <c r="AJ28" s="35">
        <f>PXIL!P28</f>
        <v>0</v>
      </c>
      <c r="AK28" s="35">
        <f>RTM_IEX!J28</f>
        <v>42.49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10.830564784053157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58.250000000000014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485.24782686044642</v>
      </c>
      <c r="P29" s="37">
        <v>19.310000000000002</v>
      </c>
      <c r="Q29" s="37">
        <v>9.74</v>
      </c>
      <c r="R29" s="39">
        <v>12.06</v>
      </c>
      <c r="S29" s="39">
        <v>0</v>
      </c>
      <c r="T29" s="38">
        <f>SUMPRODUCT(LTA!J29:AN29,LTA!J$101:AN$101,LTA!J$105:AN$105)</f>
        <v>5.71</v>
      </c>
      <c r="U29" s="38">
        <f>SUMPRODUCT(LTA!J29:AN29,LTA!J$102:AN$102,LTA!J$105:AN$105)</f>
        <v>363.95000000000005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-273</v>
      </c>
      <c r="AA29" s="76">
        <f>STOA!J29</f>
        <v>519.72</v>
      </c>
      <c r="AB29" s="76">
        <f>-STOA!P29</f>
        <v>0</v>
      </c>
      <c r="AC29">
        <f t="shared" si="0"/>
        <v>15.611192668708512</v>
      </c>
      <c r="AD29">
        <f t="shared" si="1"/>
        <v>1294.551498975791</v>
      </c>
      <c r="AE29">
        <f>'IDT-1'!F29</f>
        <v>0</v>
      </c>
      <c r="AF29" s="25"/>
      <c r="AG29">
        <f t="shared" si="2"/>
        <v>1294.551498975791</v>
      </c>
      <c r="AI29" s="35">
        <f>PXIL!J29</f>
        <v>0</v>
      </c>
      <c r="AJ29" s="35">
        <f>PXIL!P29</f>
        <v>0</v>
      </c>
      <c r="AK29" s="35">
        <f>RTM_IEX!J29</f>
        <v>60.84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10.830564784053157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58.250000000000014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484.31100860809903</v>
      </c>
      <c r="P30" s="37">
        <v>19.311738856371004</v>
      </c>
      <c r="Q30" s="37">
        <v>17.689999999999998</v>
      </c>
      <c r="R30" s="39">
        <v>19.257531085758238</v>
      </c>
      <c r="S30" s="39">
        <v>0</v>
      </c>
      <c r="T30" s="38">
        <f>SUMPRODUCT(LTA!J30:AN30,LTA!J$101:AN$101,LTA!J$105:AN$105)</f>
        <v>9.0399999999999991</v>
      </c>
      <c r="U30" s="38">
        <f>SUMPRODUCT(LTA!J30:AN30,LTA!J$102:AN$102,LTA!J$105:AN$105)</f>
        <v>366.24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-286</v>
      </c>
      <c r="AA30" s="76">
        <f>STOA!J30</f>
        <v>519.72</v>
      </c>
      <c r="AB30" s="76">
        <f>-STOA!P30</f>
        <v>0</v>
      </c>
      <c r="AC30">
        <f t="shared" si="0"/>
        <v>15.766278313326238</v>
      </c>
      <c r="AD30">
        <f t="shared" si="1"/>
        <v>1286.7488650209552</v>
      </c>
      <c r="AE30">
        <f>'IDT-1'!F30</f>
        <v>0</v>
      </c>
      <c r="AF30" s="25"/>
      <c r="AG30">
        <f t="shared" si="2"/>
        <v>1286.7488650209552</v>
      </c>
      <c r="AI30" s="35">
        <f>PXIL!J30</f>
        <v>0</v>
      </c>
      <c r="AJ30" s="35">
        <f>PXIL!P30</f>
        <v>0</v>
      </c>
      <c r="AK30" s="35">
        <f>RTM_IEX!J30</f>
        <v>46.36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10.842999377722464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58.250000000000014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483.20041603146274</v>
      </c>
      <c r="P31" s="37">
        <v>19.311738856371004</v>
      </c>
      <c r="Q31" s="37">
        <v>17.689999999999998</v>
      </c>
      <c r="R31" s="39">
        <v>21.229999999999997</v>
      </c>
      <c r="S31" s="39">
        <v>0</v>
      </c>
      <c r="T31" s="38">
        <f>SUMPRODUCT(LTA!J31:AN31,LTA!J$101:AN$101,LTA!J$105:AN$105)</f>
        <v>11.53</v>
      </c>
      <c r="U31" s="38">
        <f>SUMPRODUCT(LTA!J31:AN31,LTA!J$102:AN$102,LTA!J$105:AN$105)</f>
        <v>369.14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-307</v>
      </c>
      <c r="AA31" s="76">
        <f>STOA!J31</f>
        <v>519.72</v>
      </c>
      <c r="AB31" s="76">
        <f>-STOA!P31</f>
        <v>0</v>
      </c>
      <c r="AC31">
        <f t="shared" si="0"/>
        <v>15.709022730070282</v>
      </c>
      <c r="AD31">
        <f t="shared" si="1"/>
        <v>1213.7104315354859</v>
      </c>
      <c r="AE31">
        <f>'IDT-1'!F31</f>
        <v>0</v>
      </c>
      <c r="AF31" s="25"/>
      <c r="AG31">
        <f t="shared" si="2"/>
        <v>1213.7104315354859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-12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10.842999377722464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58.250000000000014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475.29169122438134</v>
      </c>
      <c r="P32" s="37">
        <v>19.311738856371004</v>
      </c>
      <c r="Q32" s="37">
        <v>17.689999999999998</v>
      </c>
      <c r="R32" s="39">
        <v>23.95</v>
      </c>
      <c r="S32" s="39">
        <v>0</v>
      </c>
      <c r="T32" s="38">
        <f>SUMPRODUCT(LTA!J32:AN32,LTA!J$101:AN$101,LTA!J$105:AN$105)</f>
        <v>14.05</v>
      </c>
      <c r="U32" s="38">
        <f>SUMPRODUCT(LTA!J32:AN32,LTA!J$102:AN$102,LTA!J$105:AN$105)</f>
        <v>372.27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-308</v>
      </c>
      <c r="AA32" s="76">
        <f>STOA!J32</f>
        <v>519.72</v>
      </c>
      <c r="AB32" s="76">
        <f>-STOA!P32</f>
        <v>0</v>
      </c>
      <c r="AC32">
        <f t="shared" si="0"/>
        <v>15.712897441690803</v>
      </c>
      <c r="AD32">
        <f t="shared" si="1"/>
        <v>1214.1678320167841</v>
      </c>
      <c r="AE32">
        <f>'IDT-1'!F32</f>
        <v>0</v>
      </c>
      <c r="AF32" s="25"/>
      <c r="AG32">
        <f t="shared" si="2"/>
        <v>1214.1678320167841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-11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10.842999377722464</v>
      </c>
      <c r="F33">
        <f>GT_Spot!T33</f>
        <v>0</v>
      </c>
      <c r="G33">
        <f>PPCL_NG!T33</f>
        <v>29.771933242418335</v>
      </c>
      <c r="H33">
        <f>PPCL_Spot!T33</f>
        <v>0</v>
      </c>
      <c r="I33">
        <f>Bawana_NG!T33</f>
        <v>58.250000000000014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473.52698408835397</v>
      </c>
      <c r="P33" s="37">
        <v>19.311738856371004</v>
      </c>
      <c r="Q33" s="37">
        <v>17.689999999999998</v>
      </c>
      <c r="R33" s="39">
        <v>24.2</v>
      </c>
      <c r="S33" s="39">
        <v>0</v>
      </c>
      <c r="T33" s="38">
        <f>SUMPRODUCT(LTA!J33:AN33,LTA!J$101:AN$101,LTA!J$105:AN$105)</f>
        <v>22.63</v>
      </c>
      <c r="U33" s="38">
        <f>SUMPRODUCT(LTA!J33:AN33,LTA!J$102:AN$102,LTA!J$105:AN$105)</f>
        <v>378.94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-319</v>
      </c>
      <c r="AA33" s="76">
        <f>STOA!J33</f>
        <v>519.72</v>
      </c>
      <c r="AB33" s="76">
        <f>-STOA!P33</f>
        <v>0</v>
      </c>
      <c r="AC33">
        <f t="shared" si="0"/>
        <v>16.085700872731156</v>
      </c>
      <c r="AD33">
        <f t="shared" si="1"/>
        <v>1197.9222546921346</v>
      </c>
      <c r="AE33">
        <f>'IDT-1'!F33</f>
        <v>0</v>
      </c>
      <c r="AF33" s="25"/>
      <c r="AG33">
        <f t="shared" si="2"/>
        <v>1197.9222546921346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-30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10.842999377722464</v>
      </c>
      <c r="F34">
        <f>GT_Spot!T34</f>
        <v>0</v>
      </c>
      <c r="G34">
        <f>PPCL_NG!T34</f>
        <v>29.771933242418335</v>
      </c>
      <c r="H34">
        <f>PPCL_Spot!T34</f>
        <v>0</v>
      </c>
      <c r="I34">
        <f>Bawana_NG!T34</f>
        <v>58.250000000000014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477.33223828737488</v>
      </c>
      <c r="P34" s="37">
        <v>19.311738856371004</v>
      </c>
      <c r="Q34" s="37">
        <v>17.689999999999998</v>
      </c>
      <c r="R34" s="39">
        <v>25.2</v>
      </c>
      <c r="S34" s="39">
        <v>0</v>
      </c>
      <c r="T34" s="38">
        <f>SUMPRODUCT(LTA!J34:AN34,LTA!J$101:AN$101,LTA!J$105:AN$105)</f>
        <v>30.42</v>
      </c>
      <c r="U34" s="38">
        <f>SUMPRODUCT(LTA!J34:AN34,LTA!J$102:AN$102,LTA!J$105:AN$105)</f>
        <v>383.63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-333</v>
      </c>
      <c r="AA34" s="76">
        <f>STOA!J34</f>
        <v>519.72</v>
      </c>
      <c r="AB34" s="76">
        <f>-STOA!P34</f>
        <v>0</v>
      </c>
      <c r="AC34">
        <f t="shared" si="0"/>
        <v>16.324079742976714</v>
      </c>
      <c r="AD34">
        <f t="shared" si="1"/>
        <v>1203.9691300209101</v>
      </c>
      <c r="AE34">
        <f>'IDT-1'!F34</f>
        <v>0</v>
      </c>
      <c r="AF34" s="25"/>
      <c r="AG34">
        <f t="shared" si="2"/>
        <v>1203.9691300209101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-27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11.158018176487834</v>
      </c>
      <c r="F35">
        <f>GT_Spot!T35</f>
        <v>0</v>
      </c>
      <c r="G35">
        <f>PPCL_NG!T35</f>
        <v>29.771933242418335</v>
      </c>
      <c r="H35">
        <f>PPCL_Spot!T35</f>
        <v>0</v>
      </c>
      <c r="I35">
        <f>Bawana_NG!T35</f>
        <v>58.250000000000014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449.90085638559822</v>
      </c>
      <c r="P35" s="37">
        <v>19.311738856371004</v>
      </c>
      <c r="Q35" s="37">
        <v>17.689999999999998</v>
      </c>
      <c r="R35" s="39">
        <v>25.2</v>
      </c>
      <c r="S35" s="39">
        <v>0</v>
      </c>
      <c r="T35" s="38">
        <f>SUMPRODUCT(LTA!J35:AN35,LTA!J$101:AN$101,LTA!J$105:AN$105)</f>
        <v>35.230000000000004</v>
      </c>
      <c r="U35" s="38">
        <f>SUMPRODUCT(LTA!J35:AN35,LTA!J$102:AN$102,LTA!J$105:AN$105)</f>
        <v>347.09000000000003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-81</v>
      </c>
      <c r="AA35" s="76">
        <f>STOA!J35</f>
        <v>519.72</v>
      </c>
      <c r="AB35" s="76">
        <f>-STOA!P35</f>
        <v>0</v>
      </c>
      <c r="AC35">
        <f t="shared" si="0"/>
        <v>15.228318094444294</v>
      </c>
      <c r="AD35">
        <f t="shared" si="1"/>
        <v>1217.2185285664311</v>
      </c>
      <c r="AE35">
        <f>'IDT-1'!F35</f>
        <v>0</v>
      </c>
      <c r="AF35" s="25"/>
      <c r="AG35">
        <f t="shared" si="2"/>
        <v>1217.2185285664311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-208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11.158018176487834</v>
      </c>
      <c r="F36">
        <f>GT_Spot!T36</f>
        <v>0</v>
      </c>
      <c r="G36">
        <f>PPCL_NG!T36</f>
        <v>29.771933242418335</v>
      </c>
      <c r="H36">
        <f>PPCL_Spot!T36</f>
        <v>0</v>
      </c>
      <c r="I36">
        <f>Bawana_NG!T36</f>
        <v>58.250000000000014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449.90085638559822</v>
      </c>
      <c r="P36" s="37">
        <v>19.311738856371004</v>
      </c>
      <c r="Q36" s="37">
        <v>17.689999999999998</v>
      </c>
      <c r="R36" s="39">
        <v>25.2</v>
      </c>
      <c r="S36" s="39">
        <v>0</v>
      </c>
      <c r="T36" s="38">
        <f>SUMPRODUCT(LTA!J36:AN36,LTA!J$101:AN$101,LTA!J$105:AN$105)</f>
        <v>43.03</v>
      </c>
      <c r="U36" s="38">
        <f>SUMPRODUCT(LTA!J36:AN36,LTA!J$102:AN$102,LTA!J$105:AN$105)</f>
        <v>312.8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-83</v>
      </c>
      <c r="AA36" s="76">
        <f>STOA!J36</f>
        <v>519.72</v>
      </c>
      <c r="AB36" s="76">
        <f>-STOA!P36</f>
        <v>0</v>
      </c>
      <c r="AC36">
        <f t="shared" si="0"/>
        <v>14.616128839099398</v>
      </c>
      <c r="AD36">
        <f t="shared" si="1"/>
        <v>1237.340717821776</v>
      </c>
      <c r="AE36">
        <f>'IDT-1'!F36</f>
        <v>0</v>
      </c>
      <c r="AF36" s="25"/>
      <c r="AG36">
        <f t="shared" si="2"/>
        <v>1237.340717821776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-160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11.153517516377102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58.250000000000014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454.29944495362355</v>
      </c>
      <c r="P37" s="37">
        <v>19.311738856371004</v>
      </c>
      <c r="Q37" s="37">
        <v>17.689999999999998</v>
      </c>
      <c r="R37" s="39">
        <v>25.2</v>
      </c>
      <c r="S37" s="39">
        <v>0</v>
      </c>
      <c r="T37" s="38">
        <f>SUMPRODUCT(LTA!J37:AN37,LTA!J$101:AN$101,LTA!J$105:AN$105)</f>
        <v>50.85</v>
      </c>
      <c r="U37" s="38">
        <f>SUMPRODUCT(LTA!J37:AN37,LTA!J$102:AN$102,LTA!J$105:AN$105)</f>
        <v>275.53000000000003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-85</v>
      </c>
      <c r="AA37" s="76">
        <f>STOA!J37</f>
        <v>519.72</v>
      </c>
      <c r="AB37" s="76">
        <f>-STOA!P37</f>
        <v>0</v>
      </c>
      <c r="AC37">
        <f t="shared" si="0"/>
        <v>14.433059569189121</v>
      </c>
      <c r="AD37">
        <f t="shared" si="1"/>
        <v>1207.6959417571827</v>
      </c>
      <c r="AE37">
        <f>'IDT-1'!F37</f>
        <v>0</v>
      </c>
      <c r="AF37" s="25"/>
      <c r="AG37">
        <f t="shared" si="2"/>
        <v>1207.6959417571827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-162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11.153517516377102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58.250000000000014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454.29944495362355</v>
      </c>
      <c r="P38" s="37">
        <v>19.311738856371004</v>
      </c>
      <c r="Q38" s="37">
        <v>17.689999999999998</v>
      </c>
      <c r="R38" s="39">
        <v>25.2</v>
      </c>
      <c r="S38" s="39">
        <v>0</v>
      </c>
      <c r="T38" s="38">
        <f>SUMPRODUCT(LTA!J38:AN38,LTA!J$101:AN$101,LTA!J$105:AN$105)</f>
        <v>57.65</v>
      </c>
      <c r="U38" s="38">
        <f>SUMPRODUCT(LTA!J38:AN38,LTA!J$102:AN$102,LTA!J$105:AN$105)</f>
        <v>281.37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-94</v>
      </c>
      <c r="AA38" s="76">
        <f>STOA!J38</f>
        <v>519.72</v>
      </c>
      <c r="AB38" s="76">
        <f>-STOA!P38</f>
        <v>0</v>
      </c>
      <c r="AC38">
        <f t="shared" si="0"/>
        <v>14.462995149665119</v>
      </c>
      <c r="AD38">
        <f t="shared" si="1"/>
        <v>1229.3060061767064</v>
      </c>
      <c r="AE38">
        <f>'IDT-1'!F38</f>
        <v>0</v>
      </c>
      <c r="AF38" s="25"/>
      <c r="AG38">
        <f t="shared" si="2"/>
        <v>1229.3060061767064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-144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11.059527200227855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58.250000000000014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456.13653550033604</v>
      </c>
      <c r="P39" s="37">
        <v>19.311738856371004</v>
      </c>
      <c r="Q39" s="37">
        <v>17.689999999999998</v>
      </c>
      <c r="R39" s="39">
        <v>25.2</v>
      </c>
      <c r="S39" s="39">
        <v>0</v>
      </c>
      <c r="T39" s="38">
        <f>SUMPRODUCT(LTA!J39:AN39,LTA!J$101:AN$101,LTA!J$105:AN$105)</f>
        <v>66.349999999999994</v>
      </c>
      <c r="U39" s="38">
        <f>SUMPRODUCT(LTA!J39:AN39,LTA!J$102:AN$102,LTA!J$105:AN$105)</f>
        <v>286.62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-32</v>
      </c>
      <c r="AA39" s="76">
        <f>STOA!J39</f>
        <v>519.72</v>
      </c>
      <c r="AB39" s="76">
        <f>-STOA!P39</f>
        <v>0</v>
      </c>
      <c r="AC39">
        <f t="shared" si="0"/>
        <v>14.001836150859617</v>
      </c>
      <c r="AD39">
        <f t="shared" si="1"/>
        <v>1315.4602654060755</v>
      </c>
      <c r="AE39">
        <f>'IDT-1'!F39</f>
        <v>0</v>
      </c>
      <c r="AF39" s="25"/>
      <c r="AG39">
        <f t="shared" si="2"/>
        <v>1315.4602654060755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-136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11.061272354148343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58.250000000000014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454.89060337262896</v>
      </c>
      <c r="P40" s="37">
        <v>19.311738856371004</v>
      </c>
      <c r="Q40" s="37">
        <v>17.689999999999998</v>
      </c>
      <c r="R40" s="39">
        <v>25.2</v>
      </c>
      <c r="S40" s="39">
        <v>0</v>
      </c>
      <c r="T40" s="38">
        <f>SUMPRODUCT(LTA!J40:AN40,LTA!J$101:AN$101,LTA!J$105:AN$105)</f>
        <v>67.03</v>
      </c>
      <c r="U40" s="38">
        <f>SUMPRODUCT(LTA!J40:AN40,LTA!J$102:AN$102,LTA!J$105:AN$105)</f>
        <v>291.47999999999996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519.72</v>
      </c>
      <c r="AB40" s="76">
        <f>-STOA!P40</f>
        <v>0</v>
      </c>
      <c r="AC40">
        <f t="shared" si="0"/>
        <v>13.275516785039793</v>
      </c>
      <c r="AD40">
        <f t="shared" si="1"/>
        <v>1410.4823977981087</v>
      </c>
      <c r="AE40">
        <f>'IDT-1'!F40</f>
        <v>0</v>
      </c>
      <c r="AF40" s="25"/>
      <c r="AG40">
        <f t="shared" si="2"/>
        <v>1410.4823977981087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-78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11.061272354148343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58.250000000000014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479.87012659991302</v>
      </c>
      <c r="P41" s="37">
        <v>19.311738856371004</v>
      </c>
      <c r="Q41" s="37">
        <v>17.689999999999998</v>
      </c>
      <c r="R41" s="39">
        <v>25.2</v>
      </c>
      <c r="S41" s="39">
        <v>0</v>
      </c>
      <c r="T41" s="38">
        <f>SUMPRODUCT(LTA!J41:AN41,LTA!J$101:AN$101,LTA!J$105:AN$105)</f>
        <v>76.12</v>
      </c>
      <c r="U41" s="38">
        <f>SUMPRODUCT(LTA!J41:AN41,LTA!J$102:AN$102,LTA!J$105:AN$105)</f>
        <v>299.54000000000002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519.72</v>
      </c>
      <c r="AB41" s="76">
        <f>-STOA!P41</f>
        <v>0</v>
      </c>
      <c r="AC41">
        <f t="shared" si="0"/>
        <v>13.485395098825865</v>
      </c>
      <c r="AD41">
        <f t="shared" si="1"/>
        <v>1469.4020427116068</v>
      </c>
      <c r="AE41">
        <f>'IDT-1'!F41</f>
        <v>0</v>
      </c>
      <c r="AF41" s="25"/>
      <c r="AG41">
        <f t="shared" si="2"/>
        <v>1469.4020427116068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-61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11.061272354148343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58.250000000000014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479.85478659991304</v>
      </c>
      <c r="P42" s="37">
        <v>19.311738856371004</v>
      </c>
      <c r="Q42" s="37">
        <v>17.689999999999998</v>
      </c>
      <c r="R42" s="39">
        <v>25.2</v>
      </c>
      <c r="S42" s="39">
        <v>0</v>
      </c>
      <c r="T42" s="38">
        <f>SUMPRODUCT(LTA!J42:AN42,LTA!J$101:AN$101,LTA!J$105:AN$105)</f>
        <v>82.74</v>
      </c>
      <c r="U42" s="38">
        <f>SUMPRODUCT(LTA!J42:AN42,LTA!J$102:AN$102,LTA!J$105:AN$105)</f>
        <v>307.7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519.72</v>
      </c>
      <c r="AB42" s="76">
        <f>-STOA!P42</f>
        <v>0</v>
      </c>
      <c r="AC42">
        <f t="shared" si="0"/>
        <v>13.295985407004968</v>
      </c>
      <c r="AD42">
        <f t="shared" si="1"/>
        <v>1521.3561124034275</v>
      </c>
      <c r="AE42">
        <f>'IDT-1'!F42</f>
        <v>0</v>
      </c>
      <c r="AF42" s="25"/>
      <c r="AG42">
        <f t="shared" si="2"/>
        <v>1521.3561124034275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-24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11.061272354148343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58.250000000000014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473.01757150707709</v>
      </c>
      <c r="P43" s="37">
        <v>19.311738856371004</v>
      </c>
      <c r="Q43" s="37">
        <v>17.689999999999998</v>
      </c>
      <c r="R43" s="39">
        <v>25.2</v>
      </c>
      <c r="S43" s="39">
        <v>0</v>
      </c>
      <c r="T43" s="38">
        <f>SUMPRODUCT(LTA!J43:AN43,LTA!J$101:AN$101,LTA!J$105:AN$105)</f>
        <v>93.73</v>
      </c>
      <c r="U43" s="38">
        <f>SUMPRODUCT(LTA!J43:AN43,LTA!J$102:AN$102,LTA!J$105:AN$105)</f>
        <v>313.52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7.73</v>
      </c>
      <c r="Z43" s="35">
        <f>IEX!P43</f>
        <v>0</v>
      </c>
      <c r="AA43" s="76">
        <f>STOA!J43</f>
        <v>519.72</v>
      </c>
      <c r="AB43" s="76">
        <f>-STOA!P43</f>
        <v>0</v>
      </c>
      <c r="AC43">
        <f t="shared" si="0"/>
        <v>13.537871535198928</v>
      </c>
      <c r="AD43">
        <f t="shared" si="1"/>
        <v>1527.8170111823977</v>
      </c>
      <c r="AE43">
        <f>'IDT-1'!F43</f>
        <v>0</v>
      </c>
      <c r="AF43" s="25"/>
      <c r="AG43">
        <f t="shared" si="2"/>
        <v>1527.8170111823977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-35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11.061272354148343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58.250000000000014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473.09427150707711</v>
      </c>
      <c r="P44" s="37">
        <v>19.311738856371004</v>
      </c>
      <c r="Q44" s="37">
        <v>17.689999999999998</v>
      </c>
      <c r="R44" s="39">
        <v>25.2</v>
      </c>
      <c r="S44" s="39">
        <v>0</v>
      </c>
      <c r="T44" s="38">
        <f>SUMPRODUCT(LTA!J44:AN44,LTA!J$101:AN$101,LTA!J$105:AN$105)</f>
        <v>102.22</v>
      </c>
      <c r="U44" s="38">
        <f>SUMPRODUCT(LTA!J44:AN44,LTA!J$102:AN$102,LTA!J$105:AN$105)</f>
        <v>315.58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40.56</v>
      </c>
      <c r="Z44" s="35">
        <f>IEX!P44</f>
        <v>0</v>
      </c>
      <c r="AA44" s="76">
        <f>STOA!J44</f>
        <v>519.72</v>
      </c>
      <c r="AB44" s="76">
        <f>-STOA!P44</f>
        <v>0</v>
      </c>
      <c r="AC44">
        <f t="shared" si="0"/>
        <v>13.970677076998038</v>
      </c>
      <c r="AD44">
        <f t="shared" si="1"/>
        <v>1562.8409056405983</v>
      </c>
      <c r="AE44">
        <f>'IDT-1'!F44</f>
        <v>0</v>
      </c>
      <c r="AF44" s="25"/>
      <c r="AG44">
        <f t="shared" si="2"/>
        <v>1562.8409056405983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-43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11.061272354148343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58.250000000000014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448.36484419287251</v>
      </c>
      <c r="P45" s="37">
        <v>19.311738856371004</v>
      </c>
      <c r="Q45" s="37">
        <v>17.689999999999998</v>
      </c>
      <c r="R45" s="39">
        <v>25.2</v>
      </c>
      <c r="S45" s="39">
        <v>0</v>
      </c>
      <c r="T45" s="38">
        <f>SUMPRODUCT(LTA!J45:AN45,LTA!J$101:AN$101,LTA!J$105:AN$105)</f>
        <v>105.22</v>
      </c>
      <c r="U45" s="38">
        <f>SUMPRODUCT(LTA!J45:AN45,LTA!J$102:AN$102,LTA!J$105:AN$105)</f>
        <v>315.58000000000004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66.63</v>
      </c>
      <c r="Z45" s="35">
        <f>IEX!P45</f>
        <v>0</v>
      </c>
      <c r="AA45" s="76">
        <f>STOA!J45</f>
        <v>519.72</v>
      </c>
      <c r="AB45" s="76">
        <f>-STOA!P45</f>
        <v>0</v>
      </c>
      <c r="AC45">
        <f t="shared" si="0"/>
        <v>14.371397669728953</v>
      </c>
      <c r="AD45">
        <f t="shared" si="1"/>
        <v>1523.7807577336632</v>
      </c>
      <c r="AE45">
        <f>'IDT-1'!F45</f>
        <v>0</v>
      </c>
      <c r="AF45" s="25"/>
      <c r="AG45">
        <f t="shared" si="2"/>
        <v>1523.7807577336632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-86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11.061272354148343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58.250000000000014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447.42495794052513</v>
      </c>
      <c r="P46" s="37">
        <v>19.311738856371004</v>
      </c>
      <c r="Q46" s="37">
        <v>17.689999999999998</v>
      </c>
      <c r="R46" s="39">
        <v>25.2</v>
      </c>
      <c r="S46" s="39">
        <v>0</v>
      </c>
      <c r="T46" s="38">
        <f>SUMPRODUCT(LTA!J46:AN46,LTA!J$101:AN$101,LTA!J$105:AN$105)</f>
        <v>105.22</v>
      </c>
      <c r="U46" s="38">
        <f>SUMPRODUCT(LTA!J46:AN46,LTA!J$102:AN$102,LTA!J$105:AN$105)</f>
        <v>312.88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75.319999999999993</v>
      </c>
      <c r="Z46" s="35">
        <f>IEX!P46</f>
        <v>0</v>
      </c>
      <c r="AA46" s="76">
        <f>STOA!J46</f>
        <v>519.72</v>
      </c>
      <c r="AB46" s="76">
        <f>-STOA!P46</f>
        <v>0</v>
      </c>
      <c r="AC46">
        <f t="shared" si="0"/>
        <v>14.371462836584788</v>
      </c>
      <c r="AD46">
        <f t="shared" si="1"/>
        <v>1533.8308063144598</v>
      </c>
      <c r="AE46">
        <f>'IDT-1'!F46</f>
        <v>9.5579999999999998</v>
      </c>
      <c r="AF46" s="25"/>
      <c r="AG46">
        <f t="shared" si="2"/>
        <v>1543.3888063144598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-81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11.061272354148343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58.250000000000014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445.17502520431481</v>
      </c>
      <c r="P47" s="37">
        <v>19.311738856371004</v>
      </c>
      <c r="Q47" s="37">
        <v>17.689999999999998</v>
      </c>
      <c r="R47" s="39">
        <v>25.2</v>
      </c>
      <c r="S47" s="39">
        <v>0</v>
      </c>
      <c r="T47" s="38">
        <f>SUMPRODUCT(LTA!J47:AN47,LTA!J$101:AN$101,LTA!J$105:AN$105)</f>
        <v>106.22</v>
      </c>
      <c r="U47" s="38">
        <f>SUMPRODUCT(LTA!J47:AN47,LTA!J$102:AN$102,LTA!J$105:AN$105)</f>
        <v>312.81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75.319999999999993</v>
      </c>
      <c r="Z47" s="35">
        <f>IEX!P47</f>
        <v>0</v>
      </c>
      <c r="AA47" s="76">
        <f>STOA!J47</f>
        <v>519.72</v>
      </c>
      <c r="AB47" s="76">
        <f>-STOA!P47</f>
        <v>0</v>
      </c>
      <c r="AC47">
        <f t="shared" si="0"/>
        <v>14.563683186997958</v>
      </c>
      <c r="AD47">
        <f t="shared" si="1"/>
        <v>1508.3186532278362</v>
      </c>
      <c r="AE47">
        <f>'IDT-1'!F47</f>
        <v>27.753999999999998</v>
      </c>
      <c r="AF47" s="25"/>
      <c r="AG47">
        <f t="shared" si="2"/>
        <v>1536.0726532278361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-105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11.061272354148343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58.250000000000014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445.11673320431481</v>
      </c>
      <c r="P48" s="37">
        <v>19.311738856371004</v>
      </c>
      <c r="Q48" s="37">
        <v>17.689999999999998</v>
      </c>
      <c r="R48" s="39">
        <v>25.2</v>
      </c>
      <c r="S48" s="39">
        <v>0</v>
      </c>
      <c r="T48" s="38">
        <f>SUMPRODUCT(LTA!J48:AN48,LTA!J$101:AN$101,LTA!J$105:AN$105)</f>
        <v>106.22</v>
      </c>
      <c r="U48" s="38">
        <f>SUMPRODUCT(LTA!J48:AN48,LTA!J$102:AN$102,LTA!J$105:AN$105)</f>
        <v>308.76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75.319999999999993</v>
      </c>
      <c r="Z48" s="35">
        <f>IEX!P48</f>
        <v>0</v>
      </c>
      <c r="AA48" s="76">
        <f>STOA!J48</f>
        <v>519.72</v>
      </c>
      <c r="AB48" s="76">
        <f>-STOA!P48</f>
        <v>0</v>
      </c>
      <c r="AC48">
        <f t="shared" si="0"/>
        <v>14.486817745573513</v>
      </c>
      <c r="AD48">
        <f t="shared" si="1"/>
        <v>1509.2872266692607</v>
      </c>
      <c r="AE48">
        <f>'IDT-1'!F48</f>
        <v>40.201999999999998</v>
      </c>
      <c r="AF48" s="25"/>
      <c r="AG48">
        <f t="shared" si="2"/>
        <v>1549.4892266692607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-100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11.061272354148343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58.250000000000014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442.26120025521163</v>
      </c>
      <c r="P49" s="37">
        <v>19.311738856371004</v>
      </c>
      <c r="Q49" s="37">
        <v>17.689999999999998</v>
      </c>
      <c r="R49" s="39">
        <v>25.2</v>
      </c>
      <c r="S49" s="39">
        <v>0</v>
      </c>
      <c r="T49" s="38">
        <f>SUMPRODUCT(LTA!J49:AN49,LTA!J$101:AN$101,LTA!J$105:AN$105)</f>
        <v>106.22</v>
      </c>
      <c r="U49" s="38">
        <f>SUMPRODUCT(LTA!J49:AN49,LTA!J$102:AN$102,LTA!J$105:AN$105)</f>
        <v>315.67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75.319999999999993</v>
      </c>
      <c r="Z49" s="35">
        <f>IEX!P49</f>
        <v>0</v>
      </c>
      <c r="AA49" s="76">
        <f>STOA!J49</f>
        <v>519.72</v>
      </c>
      <c r="AB49" s="76">
        <f>-STOA!P49</f>
        <v>0</v>
      </c>
      <c r="AC49">
        <f t="shared" si="0"/>
        <v>14.351452114303266</v>
      </c>
      <c r="AD49">
        <f t="shared" si="1"/>
        <v>1533.4770593514277</v>
      </c>
      <c r="AE49">
        <f>'IDT-1'!F49</f>
        <v>59.484000000000002</v>
      </c>
      <c r="AF49" s="25"/>
      <c r="AG49">
        <f t="shared" si="2"/>
        <v>1592.9610593514276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-80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11.061272354148343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58.250000000000014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442.24279225521167</v>
      </c>
      <c r="P50" s="37">
        <v>19.311738856371004</v>
      </c>
      <c r="Q50" s="37">
        <v>17.689999999999998</v>
      </c>
      <c r="R50" s="39">
        <v>25.2</v>
      </c>
      <c r="S50" s="39">
        <v>0</v>
      </c>
      <c r="T50" s="38">
        <f>SUMPRODUCT(LTA!J50:AN50,LTA!J$101:AN$101,LTA!J$105:AN$105)</f>
        <v>106.22</v>
      </c>
      <c r="U50" s="38">
        <f>SUMPRODUCT(LTA!J50:AN50,LTA!J$102:AN$102,LTA!J$105:AN$105)</f>
        <v>322.27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75.319999999999993</v>
      </c>
      <c r="Z50" s="35">
        <f>IEX!P50</f>
        <v>0</v>
      </c>
      <c r="AA50" s="76">
        <f>STOA!J50</f>
        <v>519.72</v>
      </c>
      <c r="AB50" s="76">
        <f>-STOA!P50</f>
        <v>0</v>
      </c>
      <c r="AC50">
        <f t="shared" si="0"/>
        <v>14.406737487103266</v>
      </c>
      <c r="AD50">
        <f t="shared" si="1"/>
        <v>1540.0033659786277</v>
      </c>
      <c r="AE50">
        <f>'IDT-1'!F50</f>
        <v>69.22999999999999</v>
      </c>
      <c r="AF50" s="25"/>
      <c r="AG50">
        <f t="shared" si="2"/>
        <v>1609.2333659786277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-80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11.061272354148343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58.250000000000014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435.18711749509652</v>
      </c>
      <c r="P51" s="37">
        <v>19.311738856371004</v>
      </c>
      <c r="Q51" s="37">
        <v>17.689999999999998</v>
      </c>
      <c r="R51" s="39">
        <v>25.2</v>
      </c>
      <c r="S51" s="39">
        <v>0</v>
      </c>
      <c r="T51" s="38">
        <f>SUMPRODUCT(LTA!J51:AN51,LTA!J$101:AN$101,LTA!J$105:AN$105)</f>
        <v>106.22</v>
      </c>
      <c r="U51" s="38">
        <f>SUMPRODUCT(LTA!J51:AN51,LTA!J$102:AN$102,LTA!J$105:AN$105)</f>
        <v>328.06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79.19</v>
      </c>
      <c r="Z51" s="35">
        <f>IEX!P51</f>
        <v>0</v>
      </c>
      <c r="AA51" s="76">
        <f>STOA!J51</f>
        <v>519.72</v>
      </c>
      <c r="AB51" s="76">
        <f>-STOA!P51</f>
        <v>0</v>
      </c>
      <c r="AC51">
        <f t="shared" si="0"/>
        <v>14.343902241869408</v>
      </c>
      <c r="AD51">
        <f t="shared" si="1"/>
        <v>1552.6705264637465</v>
      </c>
      <c r="AE51">
        <f>'IDT-1'!F51</f>
        <v>76</v>
      </c>
      <c r="AF51" s="25"/>
      <c r="AG51">
        <f t="shared" si="2"/>
        <v>1628.6705264637465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-70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11.061272354148343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58.250000000000014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438.95862369411736</v>
      </c>
      <c r="P52" s="37">
        <v>19.311738856371004</v>
      </c>
      <c r="Q52" s="37">
        <v>17.689999999999998</v>
      </c>
      <c r="R52" s="39">
        <v>25.2</v>
      </c>
      <c r="S52" s="39">
        <v>0</v>
      </c>
      <c r="T52" s="38">
        <f>SUMPRODUCT(LTA!J52:AN52,LTA!J$101:AN$101,LTA!J$105:AN$105)</f>
        <v>106.22</v>
      </c>
      <c r="U52" s="38">
        <f>SUMPRODUCT(LTA!J52:AN52,LTA!J$102:AN$102,LTA!J$105:AN$105)</f>
        <v>332.32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91.74</v>
      </c>
      <c r="Z52" s="35">
        <f>IEX!P52</f>
        <v>0</v>
      </c>
      <c r="AA52" s="76">
        <f>STOA!J52</f>
        <v>519.72</v>
      </c>
      <c r="AB52" s="76">
        <f>-STOA!P52</f>
        <v>0</v>
      </c>
      <c r="AC52">
        <f t="shared" si="0"/>
        <v>14.601498471190073</v>
      </c>
      <c r="AD52">
        <f t="shared" si="1"/>
        <v>1562.9944364334467</v>
      </c>
      <c r="AE52">
        <f>'IDT-1'!F52</f>
        <v>71</v>
      </c>
      <c r="AF52" s="25"/>
      <c r="AG52">
        <f t="shared" si="2"/>
        <v>1633.9944364334467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-80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11.061272354148343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58.250000000000014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437.60462410004664</v>
      </c>
      <c r="P53" s="37">
        <v>19.311738856371004</v>
      </c>
      <c r="Q53" s="37">
        <v>17.689999999999998</v>
      </c>
      <c r="R53" s="39">
        <v>25.2</v>
      </c>
      <c r="S53" s="39">
        <v>0</v>
      </c>
      <c r="T53" s="38">
        <f>SUMPRODUCT(LTA!J53:AN53,LTA!J$101:AN$101,LTA!J$105:AN$105)</f>
        <v>105.22</v>
      </c>
      <c r="U53" s="38">
        <f>SUMPRODUCT(LTA!J53:AN53,LTA!J$102:AN$102,LTA!J$105:AN$105)</f>
        <v>328.31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113.95</v>
      </c>
      <c r="Z53" s="35">
        <f>IEX!P53</f>
        <v>0</v>
      </c>
      <c r="AA53" s="76">
        <f>STOA!J53</f>
        <v>519.72</v>
      </c>
      <c r="AB53" s="76">
        <f>-STOA!P53</f>
        <v>0</v>
      </c>
      <c r="AC53">
        <f t="shared" si="0"/>
        <v>14.649893297350989</v>
      </c>
      <c r="AD53">
        <f t="shared" si="1"/>
        <v>1588.7920420132152</v>
      </c>
      <c r="AE53">
        <f>'IDT-1'!F53</f>
        <v>66</v>
      </c>
      <c r="AF53" s="25"/>
      <c r="AG53">
        <f t="shared" si="2"/>
        <v>1654.7920420132152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-70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11.061272354148343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58.250000000000014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437.59848810004667</v>
      </c>
      <c r="P54" s="37">
        <v>19.311738856371004</v>
      </c>
      <c r="Q54" s="37">
        <v>17.689999999999998</v>
      </c>
      <c r="R54" s="39">
        <v>25.2</v>
      </c>
      <c r="S54" s="39">
        <v>0</v>
      </c>
      <c r="T54" s="38">
        <f>SUMPRODUCT(LTA!J54:AN54,LTA!J$101:AN$101,LTA!J$105:AN$105)</f>
        <v>105.22</v>
      </c>
      <c r="U54" s="38">
        <f>SUMPRODUCT(LTA!J54:AN54,LTA!J$102:AN$102,LTA!J$105:AN$105)</f>
        <v>328.51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110.09</v>
      </c>
      <c r="Z54" s="35">
        <f>IEX!P54</f>
        <v>0</v>
      </c>
      <c r="AA54" s="76">
        <f>STOA!J54</f>
        <v>519.72</v>
      </c>
      <c r="AB54" s="76">
        <f>-STOA!P54</f>
        <v>0</v>
      </c>
      <c r="AC54">
        <f t="shared" si="0"/>
        <v>14.619097754950989</v>
      </c>
      <c r="AD54">
        <f t="shared" si="1"/>
        <v>1585.156701555615</v>
      </c>
      <c r="AE54">
        <f>'IDT-1'!F54</f>
        <v>61</v>
      </c>
      <c r="AF54" s="25"/>
      <c r="AG54">
        <f t="shared" si="2"/>
        <v>1646.156701555615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-70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11.061272354148343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58.250000000000014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438.69909526700229</v>
      </c>
      <c r="P55" s="37">
        <v>19.311738856371004</v>
      </c>
      <c r="Q55" s="37">
        <v>17.689999999999998</v>
      </c>
      <c r="R55" s="39">
        <v>25.2</v>
      </c>
      <c r="S55" s="39">
        <v>0</v>
      </c>
      <c r="T55" s="38">
        <f>SUMPRODUCT(LTA!J55:AN55,LTA!J$101:AN$101,LTA!J$105:AN$105)</f>
        <v>105.22</v>
      </c>
      <c r="U55" s="38">
        <f>SUMPRODUCT(LTA!J55:AN55,LTA!J$102:AN$102,LTA!J$105:AN$105)</f>
        <v>332.01000000000005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72.430000000000007</v>
      </c>
      <c r="Z55" s="35">
        <f>IEX!P55</f>
        <v>0</v>
      </c>
      <c r="AA55" s="76">
        <f>STOA!J55</f>
        <v>520.17999999999995</v>
      </c>
      <c r="AB55" s="76">
        <f>-STOA!P55</f>
        <v>0</v>
      </c>
      <c r="AC55">
        <f t="shared" si="0"/>
        <v>14.30290706652897</v>
      </c>
      <c r="AD55">
        <f t="shared" si="1"/>
        <v>1557.8734994109927</v>
      </c>
      <c r="AE55">
        <f>'IDT-1'!F55</f>
        <v>0</v>
      </c>
      <c r="AF55" s="25"/>
      <c r="AG55">
        <f t="shared" si="2"/>
        <v>1557.8734994109927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-65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11.061272354148343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58.250000000000014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438.7665912670023</v>
      </c>
      <c r="P56" s="37">
        <v>19.311738856371004</v>
      </c>
      <c r="Q56" s="37">
        <v>17.689999999999998</v>
      </c>
      <c r="R56" s="39">
        <v>25.2</v>
      </c>
      <c r="S56" s="39">
        <v>0</v>
      </c>
      <c r="T56" s="38">
        <f>SUMPRODUCT(LTA!J56:AN56,LTA!J$101:AN$101,LTA!J$105:AN$105)</f>
        <v>105.22</v>
      </c>
      <c r="U56" s="38">
        <f>SUMPRODUCT(LTA!J56:AN56,LTA!J$102:AN$102,LTA!J$105:AN$105)</f>
        <v>330.48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72.430000000000007</v>
      </c>
      <c r="Z56" s="35">
        <f>IEX!P56</f>
        <v>0</v>
      </c>
      <c r="AA56" s="76">
        <f>STOA!J56</f>
        <v>520.17999999999995</v>
      </c>
      <c r="AB56" s="76">
        <f>-STOA!P56</f>
        <v>0</v>
      </c>
      <c r="AC56">
        <f t="shared" si="0"/>
        <v>14.290622032928974</v>
      </c>
      <c r="AD56">
        <f t="shared" si="1"/>
        <v>1556.423280444593</v>
      </c>
      <c r="AE56">
        <f>'IDT-1'!F56</f>
        <v>0</v>
      </c>
      <c r="AF56" s="25"/>
      <c r="AG56">
        <f t="shared" si="2"/>
        <v>1556.423280444593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-65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11.061272354148343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58.250000000000014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436.43802785395883</v>
      </c>
      <c r="P57" s="37">
        <v>19.311738856371004</v>
      </c>
      <c r="Q57" s="37">
        <v>17.689999999999998</v>
      </c>
      <c r="R57" s="39">
        <v>25.2</v>
      </c>
      <c r="S57" s="39">
        <v>0</v>
      </c>
      <c r="T57" s="38">
        <f>SUMPRODUCT(LTA!J57:AN57,LTA!J$101:AN$101,LTA!J$105:AN$105)</f>
        <v>104.22</v>
      </c>
      <c r="U57" s="38">
        <f>SUMPRODUCT(LTA!J57:AN57,LTA!J$102:AN$102,LTA!J$105:AN$105)</f>
        <v>302.16000000000003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75.319999999999993</v>
      </c>
      <c r="Z57" s="35">
        <f>IEX!P57</f>
        <v>0</v>
      </c>
      <c r="AA57" s="76">
        <f>STOA!J57</f>
        <v>520.17999999999995</v>
      </c>
      <c r="AB57" s="76">
        <f>-STOA!P57</f>
        <v>0</v>
      </c>
      <c r="AC57">
        <f t="shared" si="0"/>
        <v>14.091405888883852</v>
      </c>
      <c r="AD57">
        <f t="shared" si="1"/>
        <v>1522.8639331755944</v>
      </c>
      <c r="AE57">
        <f>'IDT-1'!F57</f>
        <v>46.137999999999998</v>
      </c>
      <c r="AF57" s="25"/>
      <c r="AG57">
        <f t="shared" si="2"/>
        <v>1569.0019331755943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-70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11.061272354148343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58.250000000000014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436.44263424853972</v>
      </c>
      <c r="P58" s="37">
        <v>19.311738856371004</v>
      </c>
      <c r="Q58" s="37">
        <v>17.689999999999998</v>
      </c>
      <c r="R58" s="39">
        <v>25.2</v>
      </c>
      <c r="S58" s="39">
        <v>0</v>
      </c>
      <c r="T58" s="38">
        <f>SUMPRODUCT(LTA!J58:AN58,LTA!J$101:AN$101,LTA!J$105:AN$105)</f>
        <v>103.22</v>
      </c>
      <c r="U58" s="38">
        <f>SUMPRODUCT(LTA!J58:AN58,LTA!J$102:AN$102,LTA!J$105:AN$105)</f>
        <v>306.48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127.47</v>
      </c>
      <c r="Z58" s="35">
        <f>IEX!P58</f>
        <v>0</v>
      </c>
      <c r="AA58" s="76">
        <f>STOA!J58</f>
        <v>520.17999999999995</v>
      </c>
      <c r="AB58" s="76">
        <f>-STOA!P58</f>
        <v>0</v>
      </c>
      <c r="AC58">
        <f t="shared" si="0"/>
        <v>14.303257850851658</v>
      </c>
      <c r="AD58">
        <f t="shared" si="1"/>
        <v>1608.1266876082075</v>
      </c>
      <c r="AE58">
        <f>'IDT-1'!F58</f>
        <v>41</v>
      </c>
      <c r="AF58" s="25"/>
      <c r="AG58">
        <f t="shared" si="2"/>
        <v>1649.1266876082075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-40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11.06312292358804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58.250000000000014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435.76189883738067</v>
      </c>
      <c r="P59" s="37">
        <v>19.311738856371004</v>
      </c>
      <c r="Q59" s="37">
        <v>17.689999999999998</v>
      </c>
      <c r="R59" s="39">
        <v>25.2</v>
      </c>
      <c r="S59" s="39">
        <v>0</v>
      </c>
      <c r="T59" s="38">
        <f>SUMPRODUCT(LTA!J59:AN59,LTA!J$101:AN$101,LTA!J$105:AN$105)</f>
        <v>101.22</v>
      </c>
      <c r="U59" s="38">
        <f>SUMPRODUCT(LTA!J59:AN59,LTA!J$102:AN$102,LTA!J$105:AN$105)</f>
        <v>353.27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293.57</v>
      </c>
      <c r="Z59" s="35">
        <f>IEX!P59</f>
        <v>0</v>
      </c>
      <c r="AA59" s="76">
        <f>STOA!J59</f>
        <v>520.17999999999995</v>
      </c>
      <c r="AB59" s="76">
        <f>-STOA!P59</f>
        <v>0</v>
      </c>
      <c r="AC59">
        <f t="shared" si="0"/>
        <v>17.5514838200368</v>
      </c>
      <c r="AD59">
        <f t="shared" si="1"/>
        <v>1640.0895767973027</v>
      </c>
      <c r="AE59">
        <f>'IDT-1'!F59</f>
        <v>31</v>
      </c>
      <c r="AF59" s="25"/>
      <c r="AG59">
        <f t="shared" si="2"/>
        <v>1671.0895767973027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-215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11.06312292358804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58.250000000000014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435.75576283738064</v>
      </c>
      <c r="P60" s="37">
        <v>19.311738856371004</v>
      </c>
      <c r="Q60" s="37">
        <v>17.689999999999998</v>
      </c>
      <c r="R60" s="39">
        <v>25.2</v>
      </c>
      <c r="S60" s="39">
        <v>0</v>
      </c>
      <c r="T60" s="38">
        <f>SUMPRODUCT(LTA!J60:AN60,LTA!J$101:AN$101,LTA!J$105:AN$105)</f>
        <v>97.289999999999992</v>
      </c>
      <c r="U60" s="38">
        <f>SUMPRODUCT(LTA!J60:AN60,LTA!J$102:AN$102,LTA!J$105:AN$105)</f>
        <v>356.41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352.48</v>
      </c>
      <c r="Z60" s="35">
        <f>IEX!P60</f>
        <v>0</v>
      </c>
      <c r="AA60" s="76">
        <f>STOA!J60</f>
        <v>520.17999999999995</v>
      </c>
      <c r="AB60" s="76">
        <f>-STOA!P60</f>
        <v>0</v>
      </c>
      <c r="AC60">
        <f t="shared" si="0"/>
        <v>17.997284489012358</v>
      </c>
      <c r="AD60">
        <f t="shared" si="1"/>
        <v>1702.7576401283275</v>
      </c>
      <c r="AE60">
        <f>'IDT-1'!F60</f>
        <v>6</v>
      </c>
      <c r="AF60" s="25"/>
      <c r="AG60">
        <f t="shared" si="2"/>
        <v>1708.7576401283275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-210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11.06312292358804</v>
      </c>
      <c r="F61">
        <f>GT_Spot!T61</f>
        <v>0</v>
      </c>
      <c r="G61">
        <f>PPCL_NG!T61</f>
        <v>28.993421052631579</v>
      </c>
      <c r="H61">
        <f>PPCL_Spot!T61</f>
        <v>0</v>
      </c>
      <c r="I61">
        <f>Bawana_NG!T61</f>
        <v>52.39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434.90258798507676</v>
      </c>
      <c r="P61" s="37">
        <v>19.311738856371004</v>
      </c>
      <c r="Q61" s="37">
        <v>17.689999999999998</v>
      </c>
      <c r="R61" s="39">
        <v>25.2</v>
      </c>
      <c r="S61" s="39">
        <v>0</v>
      </c>
      <c r="T61" s="38">
        <f>SUMPRODUCT(LTA!J61:AN61,LTA!J$101:AN$101,LTA!J$105:AN$105)</f>
        <v>96.74</v>
      </c>
      <c r="U61" s="38">
        <f>SUMPRODUCT(LTA!J61:AN61,LTA!J$102:AN$102,LTA!J$105:AN$105)</f>
        <v>393.55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372.65</v>
      </c>
      <c r="Z61" s="35">
        <f>IEX!P61</f>
        <v>0</v>
      </c>
      <c r="AA61" s="76">
        <f>STOA!J61</f>
        <v>520.17999999999995</v>
      </c>
      <c r="AB61" s="76">
        <f>-STOA!P61</f>
        <v>0</v>
      </c>
      <c r="AC61">
        <f t="shared" si="0"/>
        <v>18.248199402597322</v>
      </c>
      <c r="AD61">
        <f t="shared" si="1"/>
        <v>1772.5469714150697</v>
      </c>
      <c r="AE61">
        <f>'IDT-1'!F61</f>
        <v>0</v>
      </c>
      <c r="AF61" s="25"/>
      <c r="AG61">
        <f t="shared" si="2"/>
        <v>1772.5469714150697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-190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11.06312292358804</v>
      </c>
      <c r="F62">
        <f>GT_Spot!T62</f>
        <v>0</v>
      </c>
      <c r="G62">
        <f>PPCL_NG!T62</f>
        <v>28.993421052631579</v>
      </c>
      <c r="H62">
        <f>PPCL_Spot!T62</f>
        <v>0</v>
      </c>
      <c r="I62">
        <f>Bawana_NG!T62</f>
        <v>52.39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476.65182459277122</v>
      </c>
      <c r="P62" s="37">
        <v>71.815492940069021</v>
      </c>
      <c r="Q62" s="37">
        <v>26.72</v>
      </c>
      <c r="R62" s="39">
        <v>25.2</v>
      </c>
      <c r="S62" s="39">
        <v>0</v>
      </c>
      <c r="T62" s="38">
        <f>SUMPRODUCT(LTA!J62:AN62,LTA!J$101:AN$101,LTA!J$105:AN$105)</f>
        <v>93.19</v>
      </c>
      <c r="U62" s="38">
        <f>SUMPRODUCT(LTA!J62:AN62,LTA!J$102:AN$102,LTA!J$105:AN$105)</f>
        <v>432.91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520.17999999999995</v>
      </c>
      <c r="AB62" s="76">
        <f>-STOA!P62</f>
        <v>0</v>
      </c>
      <c r="AC62">
        <f t="shared" si="0"/>
        <v>15.244640556676103</v>
      </c>
      <c r="AD62">
        <f t="shared" si="1"/>
        <v>1799.5935209523836</v>
      </c>
      <c r="AE62">
        <f>'IDT-1'!F62</f>
        <v>0</v>
      </c>
      <c r="AF62" s="25"/>
      <c r="AG62">
        <f t="shared" si="2"/>
        <v>1799.5935209523836</v>
      </c>
      <c r="AI62" s="35">
        <f>PXIL!J62</f>
        <v>0</v>
      </c>
      <c r="AJ62" s="35">
        <f>PXIL!P62</f>
        <v>0</v>
      </c>
      <c r="AK62" s="35">
        <f>RTM_IEX!J62</f>
        <v>67.599999999999994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11.06312292358804</v>
      </c>
      <c r="F63">
        <f>GT_Spot!T63</f>
        <v>0</v>
      </c>
      <c r="G63">
        <f>PPCL_NG!T63</f>
        <v>28.993421052631579</v>
      </c>
      <c r="H63">
        <f>PPCL_Spot!T63</f>
        <v>0</v>
      </c>
      <c r="I63">
        <f>Bawana_NG!T63</f>
        <v>52.39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474.22191162243388</v>
      </c>
      <c r="P63" s="37">
        <v>68.696691388942412</v>
      </c>
      <c r="Q63" s="37">
        <v>26.72</v>
      </c>
      <c r="R63" s="39">
        <v>25.2</v>
      </c>
      <c r="S63" s="39">
        <v>0</v>
      </c>
      <c r="T63" s="38">
        <f>SUMPRODUCT(LTA!J63:AN63,LTA!J$101:AN$101,LTA!J$105:AN$105)</f>
        <v>88.59</v>
      </c>
      <c r="U63" s="38">
        <f>SUMPRODUCT(LTA!J63:AN63,LTA!J$102:AN$102,LTA!J$105:AN$105)</f>
        <v>439.51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520.17999999999995</v>
      </c>
      <c r="AB63" s="76">
        <f>-STOA!P63</f>
        <v>0</v>
      </c>
      <c r="AC63">
        <f t="shared" si="0"/>
        <v>15.458179354695806</v>
      </c>
      <c r="AD63">
        <f t="shared" si="1"/>
        <v>1824.8012676329001</v>
      </c>
      <c r="AE63">
        <f>'IDT-1'!F63</f>
        <v>0</v>
      </c>
      <c r="AF63" s="25"/>
      <c r="AG63">
        <f t="shared" si="2"/>
        <v>1824.8012676329001</v>
      </c>
      <c r="AI63" s="35">
        <f>PXIL!J63</f>
        <v>0</v>
      </c>
      <c r="AJ63" s="35">
        <f>PXIL!P63</f>
        <v>0</v>
      </c>
      <c r="AK63" s="35">
        <f>RTM_IEX!J63</f>
        <v>96.57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11.06312292358804</v>
      </c>
      <c r="F64">
        <f>GT_Spot!T64</f>
        <v>0</v>
      </c>
      <c r="G64">
        <f>PPCL_NG!T64</f>
        <v>28.993421052631579</v>
      </c>
      <c r="H64">
        <f>PPCL_Spot!T64</f>
        <v>0</v>
      </c>
      <c r="I64">
        <f>Bawana_NG!T64</f>
        <v>52.39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497.98394794639245</v>
      </c>
      <c r="P64" s="37">
        <v>75.276691134455618</v>
      </c>
      <c r="Q64" s="37">
        <v>26.72</v>
      </c>
      <c r="R64" s="39">
        <v>25.2</v>
      </c>
      <c r="S64" s="39">
        <v>0</v>
      </c>
      <c r="T64" s="38">
        <f>SUMPRODUCT(LTA!J64:AN64,LTA!J$101:AN$101,LTA!J$105:AN$105)</f>
        <v>83.06</v>
      </c>
      <c r="U64" s="38">
        <f>SUMPRODUCT(LTA!J64:AN64,LTA!J$102:AN$102,LTA!J$105:AN$105)</f>
        <v>434.65000000000003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520.17999999999995</v>
      </c>
      <c r="AB64" s="76">
        <f>-STOA!P64</f>
        <v>0</v>
      </c>
      <c r="AC64">
        <f t="shared" si="0"/>
        <v>15.463572457679371</v>
      </c>
      <c r="AD64">
        <f t="shared" si="1"/>
        <v>1825.4379105993885</v>
      </c>
      <c r="AE64">
        <f>'IDT-1'!F64</f>
        <v>0</v>
      </c>
      <c r="AF64" s="25"/>
      <c r="AG64">
        <f t="shared" si="2"/>
        <v>1825.4379105993885</v>
      </c>
      <c r="AI64" s="35">
        <f>PXIL!J64</f>
        <v>0</v>
      </c>
      <c r="AJ64" s="35">
        <f>PXIL!P64</f>
        <v>0</v>
      </c>
      <c r="AK64" s="35">
        <f>RTM_IEX!J64</f>
        <v>77.260000000000005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11.06312292358804</v>
      </c>
      <c r="F65">
        <f>GT_Spot!T65</f>
        <v>0</v>
      </c>
      <c r="G65">
        <f>PPCL_NG!T65</f>
        <v>28.993421052631579</v>
      </c>
      <c r="H65">
        <f>PPCL_Spot!T65</f>
        <v>0</v>
      </c>
      <c r="I65">
        <f>Bawana_NG!T65</f>
        <v>52.39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497.99554451929635</v>
      </c>
      <c r="P65" s="37">
        <v>75.276691134455618</v>
      </c>
      <c r="Q65" s="37">
        <v>26.72</v>
      </c>
      <c r="R65" s="39">
        <v>25.2</v>
      </c>
      <c r="S65" s="39">
        <v>0</v>
      </c>
      <c r="T65" s="38">
        <f>SUMPRODUCT(LTA!J65:AN65,LTA!J$101:AN$101,LTA!J$105:AN$105)</f>
        <v>77.710000000000008</v>
      </c>
      <c r="U65" s="38">
        <f>SUMPRODUCT(LTA!J65:AN65,LTA!J$102:AN$102,LTA!J$105:AN$105)</f>
        <v>429.29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520.17999999999995</v>
      </c>
      <c r="AB65" s="76">
        <f>-STOA!P65</f>
        <v>0</v>
      </c>
      <c r="AC65">
        <f t="shared" si="0"/>
        <v>14.96806986889176</v>
      </c>
      <c r="AD65">
        <f t="shared" si="1"/>
        <v>1766.94500976108</v>
      </c>
      <c r="AE65">
        <f>'IDT-1'!F65</f>
        <v>0</v>
      </c>
      <c r="AF65" s="25"/>
      <c r="AG65">
        <f t="shared" si="2"/>
        <v>1766.94500976108</v>
      </c>
      <c r="AI65" s="35">
        <f>PXIL!J65</f>
        <v>0</v>
      </c>
      <c r="AJ65" s="35">
        <f>PXIL!P65</f>
        <v>0</v>
      </c>
      <c r="AK65" s="35">
        <f>RTM_IEX!J65</f>
        <v>28.97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11.06312292358804</v>
      </c>
      <c r="F66">
        <f>GT_Spot!T66</f>
        <v>0</v>
      </c>
      <c r="G66">
        <f>PPCL_NG!T66</f>
        <v>28.993421052631579</v>
      </c>
      <c r="H66">
        <f>PPCL_Spot!T66</f>
        <v>0</v>
      </c>
      <c r="I66">
        <f>Bawana_NG!T66</f>
        <v>52.39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503.68685262511315</v>
      </c>
      <c r="P66" s="37">
        <v>75.276691134455618</v>
      </c>
      <c r="Q66" s="37">
        <v>26.72</v>
      </c>
      <c r="R66" s="39">
        <v>25.2</v>
      </c>
      <c r="S66" s="39">
        <v>0</v>
      </c>
      <c r="T66" s="38">
        <f>SUMPRODUCT(LTA!J66:AN66,LTA!J$101:AN$101,LTA!J$105:AN$105)</f>
        <v>71.33</v>
      </c>
      <c r="U66" s="38">
        <f>SUMPRODUCT(LTA!J66:AN66,LTA!J$102:AN$102,LTA!J$105:AN$105)</f>
        <v>423.57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520.17999999999995</v>
      </c>
      <c r="AB66" s="76">
        <f>-STOA!P66</f>
        <v>0</v>
      </c>
      <c r="AC66">
        <f t="shared" si="0"/>
        <v>14.792604856980622</v>
      </c>
      <c r="AD66">
        <f t="shared" si="1"/>
        <v>1746.231782878808</v>
      </c>
      <c r="AE66">
        <f>'IDT-1'!F66</f>
        <v>0</v>
      </c>
      <c r="AF66" s="25"/>
      <c r="AG66">
        <f t="shared" si="2"/>
        <v>1746.231782878808</v>
      </c>
      <c r="AI66" s="35">
        <f>PXIL!J66</f>
        <v>0</v>
      </c>
      <c r="AJ66" s="35">
        <f>PXIL!P66</f>
        <v>0</v>
      </c>
      <c r="AK66" s="35">
        <f>RTM_IEX!J66</f>
        <v>14.49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11.06312292358804</v>
      </c>
      <c r="F67">
        <f>GT_Spot!T67</f>
        <v>0</v>
      </c>
      <c r="G67">
        <f>PPCL_NG!T67</f>
        <v>28.993421052631579</v>
      </c>
      <c r="H67">
        <f>PPCL_Spot!T67</f>
        <v>0</v>
      </c>
      <c r="I67">
        <f>Bawana_NG!T67</f>
        <v>52.39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507.62559572227724</v>
      </c>
      <c r="P67" s="37">
        <v>75.276691134455618</v>
      </c>
      <c r="Q67" s="37">
        <v>26.72</v>
      </c>
      <c r="R67" s="39">
        <v>25.2</v>
      </c>
      <c r="S67" s="39">
        <v>0</v>
      </c>
      <c r="T67" s="38">
        <f>SUMPRODUCT(LTA!J67:AN67,LTA!J$101:AN$101,LTA!J$105:AN$105)</f>
        <v>64.66</v>
      </c>
      <c r="U67" s="38">
        <f>SUMPRODUCT(LTA!J67:AN67,LTA!J$102:AN$102,LTA!J$105:AN$105)</f>
        <v>415.2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520.17999999999995</v>
      </c>
      <c r="AB67" s="76">
        <f>-STOA!P67</f>
        <v>0</v>
      </c>
      <c r="AC67">
        <f t="shared" si="0"/>
        <v>14.739842298996798</v>
      </c>
      <c r="AD67">
        <f t="shared" si="1"/>
        <v>1740.0032885339556</v>
      </c>
      <c r="AE67">
        <f>'IDT-1'!F67</f>
        <v>0</v>
      </c>
      <c r="AF67" s="25"/>
      <c r="AG67">
        <f t="shared" si="2"/>
        <v>1740.0032885339556</v>
      </c>
      <c r="AI67" s="35">
        <f>PXIL!J67</f>
        <v>0</v>
      </c>
      <c r="AJ67" s="35">
        <f>PXIL!P67</f>
        <v>0</v>
      </c>
      <c r="AK67" s="35">
        <f>RTM_IEX!J67</f>
        <v>19.309999999999999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11.06312292358804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52.39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511.25751944738403</v>
      </c>
      <c r="P68" s="37">
        <v>75.276691134455618</v>
      </c>
      <c r="Q68" s="37">
        <v>26.72</v>
      </c>
      <c r="R68" s="39">
        <v>25.2</v>
      </c>
      <c r="S68" s="39">
        <v>0</v>
      </c>
      <c r="T68" s="38">
        <f>SUMPRODUCT(LTA!J68:AN68,LTA!J$101:AN$101,LTA!J$105:AN$105)</f>
        <v>59.96</v>
      </c>
      <c r="U68" s="38">
        <f>SUMPRODUCT(LTA!J68:AN68,LTA!J$102:AN$102,LTA!J$105:AN$105)</f>
        <v>408.99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520.17999999999995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14.678761721445591</v>
      </c>
      <c r="AD68">
        <f t="shared" ref="AD68:AD98" si="4">SUM(B68:AB68,AI68:AV68)-AC68</f>
        <v>1732.792871783982</v>
      </c>
      <c r="AE68">
        <f>'IDT-1'!F68</f>
        <v>0</v>
      </c>
      <c r="AF68" s="25"/>
      <c r="AG68">
        <f t="shared" ref="AG68:AG98" si="5">SUM(AD68:AF68)</f>
        <v>1732.792871783982</v>
      </c>
      <c r="AI68" s="35">
        <f>PXIL!J68</f>
        <v>0</v>
      </c>
      <c r="AJ68" s="35">
        <f>PXIL!P68</f>
        <v>0</v>
      </c>
      <c r="AK68" s="35">
        <f>RTM_IEX!J68</f>
        <v>19.309999999999999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11.06312292358804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52.39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489.95310216506772</v>
      </c>
      <c r="P69" s="37">
        <v>75.276691134455618</v>
      </c>
      <c r="Q69" s="37">
        <v>26.72</v>
      </c>
      <c r="R69" s="39">
        <v>22.4</v>
      </c>
      <c r="S69" s="39">
        <v>0</v>
      </c>
      <c r="T69" s="38">
        <f>SUMPRODUCT(LTA!J69:AN69,LTA!J$101:AN$101,LTA!J$105:AN$105)</f>
        <v>53.49</v>
      </c>
      <c r="U69" s="38">
        <f>SUMPRODUCT(LTA!J69:AN69,LTA!J$102:AN$102,LTA!J$105:AN$105)</f>
        <v>402.27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520.17999999999995</v>
      </c>
      <c r="AB69" s="76">
        <f>-STOA!P69</f>
        <v>0</v>
      </c>
      <c r="AC69">
        <f t="shared" si="3"/>
        <v>14.406060616274136</v>
      </c>
      <c r="AD69">
        <f t="shared" si="4"/>
        <v>1700.6011556068374</v>
      </c>
      <c r="AE69">
        <f>'IDT-1'!F69</f>
        <v>0</v>
      </c>
      <c r="AF69" s="25"/>
      <c r="AG69">
        <f t="shared" si="5"/>
        <v>1700.6011556068374</v>
      </c>
      <c r="AI69" s="35">
        <f>PXIL!J69</f>
        <v>0</v>
      </c>
      <c r="AJ69" s="35">
        <f>PXIL!P69</f>
        <v>0</v>
      </c>
      <c r="AK69" s="35">
        <f>RTM_IEX!J69</f>
        <v>24.14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11.06312292358804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52.39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489.89787458449155</v>
      </c>
      <c r="P70" s="37">
        <v>75.276691134455618</v>
      </c>
      <c r="Q70" s="37">
        <v>26.72</v>
      </c>
      <c r="R70" s="39">
        <v>19.850000000000001</v>
      </c>
      <c r="S70" s="39">
        <v>0</v>
      </c>
      <c r="T70" s="38">
        <f>SUMPRODUCT(LTA!J70:AN70,LTA!J$101:AN$101,LTA!J$105:AN$105)</f>
        <v>47.46</v>
      </c>
      <c r="U70" s="38">
        <f>SUMPRODUCT(LTA!J70:AN70,LTA!J$102:AN$102,LTA!J$105:AN$105)</f>
        <v>396.32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520.17999999999995</v>
      </c>
      <c r="AB70" s="76">
        <f>-STOA!P70</f>
        <v>0</v>
      </c>
      <c r="AC70">
        <f t="shared" si="3"/>
        <v>14.242972704597296</v>
      </c>
      <c r="AD70">
        <f t="shared" si="4"/>
        <v>1681.349015937938</v>
      </c>
      <c r="AE70">
        <f>'IDT-1'!F70</f>
        <v>0</v>
      </c>
      <c r="AF70" s="25"/>
      <c r="AG70">
        <f t="shared" si="5"/>
        <v>1681.349015937938</v>
      </c>
      <c r="AI70" s="35">
        <f>PXIL!J70</f>
        <v>0</v>
      </c>
      <c r="AJ70" s="35">
        <f>PXIL!P70</f>
        <v>0</v>
      </c>
      <c r="AK70" s="35">
        <f>RTM_IEX!J70</f>
        <v>19.309999999999999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11.06312292358804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52.39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487.38381509170057</v>
      </c>
      <c r="P71" s="37">
        <v>75.276691134455618</v>
      </c>
      <c r="Q71" s="37">
        <v>26.72</v>
      </c>
      <c r="R71" s="39">
        <v>18.149999999999999</v>
      </c>
      <c r="S71" s="39">
        <v>0</v>
      </c>
      <c r="T71" s="38">
        <f>SUMPRODUCT(LTA!J71:AN71,LTA!J$101:AN$101,LTA!J$105:AN$105)</f>
        <v>41.3</v>
      </c>
      <c r="U71" s="38">
        <f>SUMPRODUCT(LTA!J71:AN71,LTA!J$102:AN$102,LTA!J$105:AN$105)</f>
        <v>390.86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520.64</v>
      </c>
      <c r="AB71" s="76">
        <f>-STOA!P71</f>
        <v>0</v>
      </c>
      <c r="AC71">
        <f t="shared" si="3"/>
        <v>14.27603460485785</v>
      </c>
      <c r="AD71">
        <f t="shared" si="4"/>
        <v>1685.2518945448862</v>
      </c>
      <c r="AE71">
        <f>'IDT-1'!F71</f>
        <v>0</v>
      </c>
      <c r="AF71" s="25"/>
      <c r="AG71">
        <f t="shared" si="5"/>
        <v>1685.2518945448862</v>
      </c>
      <c r="AI71" s="35">
        <f>PXIL!J71</f>
        <v>0</v>
      </c>
      <c r="AJ71" s="35">
        <f>PXIL!P71</f>
        <v>0</v>
      </c>
      <c r="AK71" s="35">
        <f>RTM_IEX!J71</f>
        <v>38.619999999999997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11.06312292358804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52.39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487.35926825055896</v>
      </c>
      <c r="P72" s="37">
        <v>75.276691134455618</v>
      </c>
      <c r="Q72" s="37">
        <v>26.72</v>
      </c>
      <c r="R72" s="39">
        <v>13.599999999999998</v>
      </c>
      <c r="S72" s="39">
        <v>0</v>
      </c>
      <c r="T72" s="38">
        <f>SUMPRODUCT(LTA!J72:AN72,LTA!J$101:AN$101,LTA!J$105:AN$105)</f>
        <v>36.35</v>
      </c>
      <c r="U72" s="38">
        <f>SUMPRODUCT(LTA!J72:AN72,LTA!J$102:AN$102,LTA!J$105:AN$105)</f>
        <v>385.11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520.64</v>
      </c>
      <c r="AB72" s="76">
        <f>-STOA!P72</f>
        <v>0</v>
      </c>
      <c r="AC72">
        <f t="shared" si="3"/>
        <v>14.042308411392259</v>
      </c>
      <c r="AD72">
        <f t="shared" si="4"/>
        <v>1657.6610738972101</v>
      </c>
      <c r="AE72">
        <f>'IDT-1'!F72</f>
        <v>0</v>
      </c>
      <c r="AF72" s="25"/>
      <c r="AG72">
        <f t="shared" si="5"/>
        <v>1657.6610738972101</v>
      </c>
      <c r="AI72" s="35">
        <f>PXIL!J72</f>
        <v>0</v>
      </c>
      <c r="AJ72" s="35">
        <f>PXIL!P72</f>
        <v>0</v>
      </c>
      <c r="AK72" s="35">
        <f>RTM_IEX!J72</f>
        <v>26.07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11.06312292358804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52.39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492.25560417695505</v>
      </c>
      <c r="P73" s="37">
        <v>75.276691134455618</v>
      </c>
      <c r="Q73" s="37">
        <v>26.72</v>
      </c>
      <c r="R73" s="39">
        <v>10.63</v>
      </c>
      <c r="S73" s="39">
        <v>0</v>
      </c>
      <c r="T73" s="38">
        <f>SUMPRODUCT(LTA!J73:AN73,LTA!J$101:AN$101,LTA!J$105:AN$105)</f>
        <v>27.27</v>
      </c>
      <c r="U73" s="38">
        <f>SUMPRODUCT(LTA!J73:AN73,LTA!J$102:AN$102,LTA!J$105:AN$105)</f>
        <v>379.84000000000003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520.64</v>
      </c>
      <c r="AB73" s="76">
        <f>-STOA!P73</f>
        <v>0</v>
      </c>
      <c r="AC73">
        <f t="shared" si="3"/>
        <v>13.881165633173985</v>
      </c>
      <c r="AD73">
        <f t="shared" si="4"/>
        <v>1638.6385526018244</v>
      </c>
      <c r="AE73">
        <f>'IDT-1'!F73</f>
        <v>0</v>
      </c>
      <c r="AF73" s="25"/>
      <c r="AG73">
        <f t="shared" si="5"/>
        <v>1638.6385526018244</v>
      </c>
      <c r="AI73" s="35">
        <f>PXIL!J73</f>
        <v>0</v>
      </c>
      <c r="AJ73" s="35">
        <f>PXIL!P73</f>
        <v>0</v>
      </c>
      <c r="AK73" s="35">
        <f>RTM_IEX!J73</f>
        <v>19.309999999999999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11.06312292358804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52.39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499.67336482140882</v>
      </c>
      <c r="P74" s="37">
        <v>75.276691134455618</v>
      </c>
      <c r="Q74" s="37">
        <v>26.72</v>
      </c>
      <c r="R74" s="39">
        <v>8.27</v>
      </c>
      <c r="S74" s="39">
        <v>0</v>
      </c>
      <c r="T74" s="38">
        <f>SUMPRODUCT(LTA!J74:AN74,LTA!J$101:AN$101,LTA!J$105:AN$105)</f>
        <v>14.42</v>
      </c>
      <c r="U74" s="38">
        <f>SUMPRODUCT(LTA!J74:AN74,LTA!J$102:AN$102,LTA!J$105:AN$105)</f>
        <v>375.05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520.64</v>
      </c>
      <c r="AB74" s="76">
        <f>-STOA!P74</f>
        <v>0</v>
      </c>
      <c r="AC74">
        <f t="shared" si="3"/>
        <v>13.694414822587401</v>
      </c>
      <c r="AD74">
        <f t="shared" si="4"/>
        <v>1616.5930640568654</v>
      </c>
      <c r="AE74">
        <f>'IDT-1'!F74</f>
        <v>0</v>
      </c>
      <c r="AF74" s="25"/>
      <c r="AG74">
        <f t="shared" si="5"/>
        <v>1616.5930640568654</v>
      </c>
      <c r="AI74" s="35">
        <f>PXIL!J74</f>
        <v>0</v>
      </c>
      <c r="AJ74" s="35">
        <f>PXIL!P74</f>
        <v>0</v>
      </c>
      <c r="AK74" s="35">
        <f>RTM_IEX!J74</f>
        <v>9.66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11.162790697674419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52.39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502.85237756848306</v>
      </c>
      <c r="P75" s="37">
        <v>75.656674431893094</v>
      </c>
      <c r="Q75" s="37">
        <v>26.86</v>
      </c>
      <c r="R75" s="39">
        <v>0</v>
      </c>
      <c r="S75" s="39">
        <v>0</v>
      </c>
      <c r="T75" s="38">
        <f>SUMPRODUCT(LTA!J75:AN75,LTA!J$101:AN$101,LTA!J$105:AN$105)</f>
        <v>8.84</v>
      </c>
      <c r="U75" s="38">
        <f>SUMPRODUCT(LTA!J75:AN75,LTA!J$102:AN$102,LTA!J$105:AN$105)</f>
        <v>371.54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521.56999999999994</v>
      </c>
      <c r="AB75" s="76">
        <f>-STOA!P75</f>
        <v>0</v>
      </c>
      <c r="AC75">
        <f t="shared" si="3"/>
        <v>13.669371598663624</v>
      </c>
      <c r="AD75">
        <f t="shared" si="4"/>
        <v>1613.6367710993868</v>
      </c>
      <c r="AE75">
        <f>'IDT-1'!F75</f>
        <v>0</v>
      </c>
      <c r="AF75" s="25"/>
      <c r="AG75">
        <f t="shared" si="5"/>
        <v>1613.6367710993868</v>
      </c>
      <c r="AI75" s="35">
        <f>PXIL!J75</f>
        <v>0</v>
      </c>
      <c r="AJ75" s="35">
        <f>PXIL!P75</f>
        <v>0</v>
      </c>
      <c r="AK75" s="35">
        <f>RTM_IEX!J75</f>
        <v>19.309999999999999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10.842999377722464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50.297751955307263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510.96706171242278</v>
      </c>
      <c r="P76" s="37">
        <v>75.957102974828373</v>
      </c>
      <c r="Q76" s="37">
        <v>26.956905417814507</v>
      </c>
      <c r="R76" s="39">
        <v>0</v>
      </c>
      <c r="S76" s="39">
        <v>0</v>
      </c>
      <c r="T76" s="38">
        <f>SUMPRODUCT(LTA!J76:AN76,LTA!J$101:AN$101,LTA!J$105:AN$105)</f>
        <v>4.3499999999999996</v>
      </c>
      <c r="U76" s="38">
        <f>SUMPRODUCT(LTA!J76:AN76,LTA!J$102:AN$102,LTA!J$105:AN$105)</f>
        <v>368.7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521.56999999999994</v>
      </c>
      <c r="AB76" s="76">
        <f>-STOA!P76</f>
        <v>0</v>
      </c>
      <c r="AC76">
        <f t="shared" si="3"/>
        <v>13.57797942008</v>
      </c>
      <c r="AD76">
        <f t="shared" si="4"/>
        <v>1602.8481420180153</v>
      </c>
      <c r="AE76">
        <f>'IDT-1'!F76</f>
        <v>0</v>
      </c>
      <c r="AF76" s="25"/>
      <c r="AG76">
        <f t="shared" si="5"/>
        <v>1602.8481420180153</v>
      </c>
      <c r="AI76" s="35">
        <f>PXIL!J76</f>
        <v>0</v>
      </c>
      <c r="AJ76" s="35">
        <f>PXIL!P76</f>
        <v>0</v>
      </c>
      <c r="AK76" s="35">
        <f>RTM_IEX!J76</f>
        <v>9.66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10.842999377722464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50.297751955307263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608.84074823460162</v>
      </c>
      <c r="P77" s="37">
        <v>75.276691134455618</v>
      </c>
      <c r="Q77" s="37">
        <v>26.72</v>
      </c>
      <c r="R77" s="39">
        <v>0</v>
      </c>
      <c r="S77" s="39">
        <v>0</v>
      </c>
      <c r="T77" s="38">
        <f>SUMPRODUCT(LTA!J77:AN77,LTA!J$101:AN$101,LTA!J$105:AN$105)</f>
        <v>1.65</v>
      </c>
      <c r="U77" s="38">
        <f>SUMPRODUCT(LTA!J77:AN77,LTA!J$102:AN$102,LTA!J$105:AN$105)</f>
        <v>368.01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521.56999999999994</v>
      </c>
      <c r="AB77" s="76">
        <f>-STOA!P77</f>
        <v>0</v>
      </c>
      <c r="AC77">
        <f t="shared" si="3"/>
        <v>14.841889331740209</v>
      </c>
      <c r="AD77">
        <f t="shared" si="4"/>
        <v>1619.4906013703467</v>
      </c>
      <c r="AE77">
        <f>'IDT-1'!F77</f>
        <v>0</v>
      </c>
      <c r="AF77" s="25"/>
      <c r="AG77">
        <f t="shared" si="5"/>
        <v>1619.4906013703467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-66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10.842999377722464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50.297751955307263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712.95287318092539</v>
      </c>
      <c r="P78" s="37">
        <v>75.276691134455618</v>
      </c>
      <c r="Q78" s="37">
        <v>26.72</v>
      </c>
      <c r="R78" s="39">
        <v>0</v>
      </c>
      <c r="S78" s="39">
        <v>0</v>
      </c>
      <c r="T78" s="38">
        <f>SUMPRODUCT(LTA!J78:AN78,LTA!J$101:AN$101,LTA!J$105:AN$105)</f>
        <v>0.38</v>
      </c>
      <c r="U78" s="38">
        <f>SUMPRODUCT(LTA!J78:AN78,LTA!J$102:AN$102,LTA!J$105:AN$105)</f>
        <v>367.69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521.56999999999994</v>
      </c>
      <c r="AB78" s="76">
        <f>-STOA!P78</f>
        <v>0</v>
      </c>
      <c r="AC78">
        <f t="shared" si="3"/>
        <v>16.609489057852457</v>
      </c>
      <c r="AD78">
        <f t="shared" si="4"/>
        <v>1613.2451265905584</v>
      </c>
      <c r="AE78">
        <f>'IDT-1'!F78</f>
        <v>0</v>
      </c>
      <c r="AF78" s="25"/>
      <c r="AG78">
        <f t="shared" si="5"/>
        <v>1613.2451265905584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-173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10.842999377722464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768.96369747380788</v>
      </c>
      <c r="P79" s="37">
        <v>75.276691134455618</v>
      </c>
      <c r="Q79" s="37">
        <v>26.72</v>
      </c>
      <c r="R79" s="39">
        <v>0</v>
      </c>
      <c r="S79" s="39">
        <v>0</v>
      </c>
      <c r="T79" s="38">
        <f>SUMPRODUCT(LTA!J79:AN79,LTA!J$101:AN$101,LTA!J$105:AN$105)</f>
        <v>7.0000000000000007E-2</v>
      </c>
      <c r="U79" s="38">
        <f>SUMPRODUCT(LTA!J79:AN79,LTA!J$102:AN$102,LTA!J$105:AN$105)</f>
        <v>376.21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521.56999999999994</v>
      </c>
      <c r="AB79" s="76">
        <f>-STOA!P79</f>
        <v>0</v>
      </c>
      <c r="AC79">
        <f t="shared" si="3"/>
        <v>17.225875285012091</v>
      </c>
      <c r="AD79">
        <f t="shared" si="4"/>
        <v>1667.931812700974</v>
      </c>
      <c r="AE79">
        <f>'IDT-1'!F79</f>
        <v>0</v>
      </c>
      <c r="AF79" s="25"/>
      <c r="AG79">
        <f t="shared" si="5"/>
        <v>1667.931812700974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-182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10.842999377722464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768.80416619626021</v>
      </c>
      <c r="P80" s="37">
        <v>75.276691134455618</v>
      </c>
      <c r="Q80" s="37">
        <v>26.72</v>
      </c>
      <c r="R80" s="39">
        <v>0</v>
      </c>
      <c r="S80" s="39">
        <v>0</v>
      </c>
      <c r="T80" s="38">
        <f>SUMPRODUCT(LTA!J80:AN80,LTA!J$101:AN$101,LTA!J$105:AN$105)</f>
        <v>0.01</v>
      </c>
      <c r="U80" s="38">
        <f>SUMPRODUCT(LTA!J80:AN80,LTA!J$102:AN$102,LTA!J$105:AN$105)</f>
        <v>384.57000000000005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521.56999999999994</v>
      </c>
      <c r="AB80" s="76">
        <f>-STOA!P80</f>
        <v>0</v>
      </c>
      <c r="AC80">
        <f t="shared" si="3"/>
        <v>17.353553326354913</v>
      </c>
      <c r="AD80">
        <f t="shared" si="4"/>
        <v>1668.9446033820834</v>
      </c>
      <c r="AE80">
        <f>'IDT-1'!F80</f>
        <v>0</v>
      </c>
      <c r="AF80" s="25"/>
      <c r="AG80">
        <f t="shared" si="5"/>
        <v>1668.9446033820834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-189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10.842999377722464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768.91745560848403</v>
      </c>
      <c r="P81" s="37">
        <v>75.277128909229589</v>
      </c>
      <c r="Q81" s="37">
        <v>26.72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393.36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521.56999999999994</v>
      </c>
      <c r="AB81" s="76">
        <f>-STOA!P81</f>
        <v>0</v>
      </c>
      <c r="AC81">
        <f t="shared" si="3"/>
        <v>17.436731792450583</v>
      </c>
      <c r="AD81">
        <f t="shared" si="4"/>
        <v>1676.7551521029854</v>
      </c>
      <c r="AE81">
        <f>'IDT-1'!F81</f>
        <v>0</v>
      </c>
      <c r="AF81" s="25"/>
      <c r="AG81">
        <f t="shared" si="5"/>
        <v>1676.7551521029854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-190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10.842999377722464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764.9055770004237</v>
      </c>
      <c r="P82" s="37">
        <v>75.277128909229589</v>
      </c>
      <c r="Q82" s="37">
        <v>26.72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401.15000000000003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521.56999999999994</v>
      </c>
      <c r="AB82" s="76">
        <f>-STOA!P82</f>
        <v>0</v>
      </c>
      <c r="AC82">
        <f t="shared" si="3"/>
        <v>17.595535378016216</v>
      </c>
      <c r="AD82">
        <f t="shared" si="4"/>
        <v>1665.3744699093597</v>
      </c>
      <c r="AE82">
        <f>'IDT-1'!F82</f>
        <v>0</v>
      </c>
      <c r="AF82" s="25"/>
      <c r="AG82">
        <f t="shared" si="5"/>
        <v>1665.3744699093597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-205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10.842999377722464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49.999152721880954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767.58886126945083</v>
      </c>
      <c r="P83" s="37">
        <v>75.277128909229589</v>
      </c>
      <c r="Q83" s="37">
        <v>26.72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405.92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521.56999999999994</v>
      </c>
      <c r="AB83" s="76">
        <f>-STOA!P83</f>
        <v>0</v>
      </c>
      <c r="AC83">
        <f t="shared" si="3"/>
        <v>17.903799422761626</v>
      </c>
      <c r="AD83">
        <f t="shared" si="4"/>
        <v>1643.5186428555221</v>
      </c>
      <c r="AE83">
        <f>'IDT-1'!F83</f>
        <v>0</v>
      </c>
      <c r="AF83" s="25"/>
      <c r="AG83">
        <f t="shared" si="5"/>
        <v>1643.5186428555221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-234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10.842999377722464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49.999152721880954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767.69930769530004</v>
      </c>
      <c r="P84" s="37">
        <v>75.277128909229589</v>
      </c>
      <c r="Q84" s="37">
        <v>26.72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407.88000000000005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521.56999999999994</v>
      </c>
      <c r="AB84" s="76">
        <f>-STOA!P84</f>
        <v>0</v>
      </c>
      <c r="AC84">
        <f t="shared" si="3"/>
        <v>17.988960434537869</v>
      </c>
      <c r="AD84">
        <f t="shared" si="4"/>
        <v>1637.5039282695952</v>
      </c>
      <c r="AE84">
        <f>'IDT-1'!F84</f>
        <v>0</v>
      </c>
      <c r="AF84" s="25"/>
      <c r="AG84">
        <f t="shared" si="5"/>
        <v>1637.5039282695952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-242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10.842999377722464</v>
      </c>
      <c r="F85">
        <f>GT_Spot!T85</f>
        <v>0</v>
      </c>
      <c r="G85">
        <f>PPCL_NG!T85</f>
        <v>29.38</v>
      </c>
      <c r="H85">
        <f>PPCL_Spot!T85</f>
        <v>0</v>
      </c>
      <c r="I85">
        <f>Bawana_NG!T85</f>
        <v>49.999152721880954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766.5293654167175</v>
      </c>
      <c r="P85" s="37">
        <v>75.277128909229589</v>
      </c>
      <c r="Q85" s="37">
        <v>26.72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405.04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521.56999999999994</v>
      </c>
      <c r="AB85" s="76">
        <f>-STOA!P85</f>
        <v>0</v>
      </c>
      <c r="AC85">
        <f t="shared" si="3"/>
        <v>17.709613345375995</v>
      </c>
      <c r="AD85">
        <f t="shared" si="4"/>
        <v>1662.7733330801743</v>
      </c>
      <c r="AE85">
        <f>'IDT-1'!F85</f>
        <v>0</v>
      </c>
      <c r="AF85" s="25"/>
      <c r="AG85">
        <f t="shared" si="5"/>
        <v>1662.7733330801743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-213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10.842999377722464</v>
      </c>
      <c r="F86">
        <f>GT_Spot!T86</f>
        <v>0</v>
      </c>
      <c r="G86">
        <f>PPCL_NG!T86</f>
        <v>29.38</v>
      </c>
      <c r="H86">
        <f>PPCL_Spot!T86</f>
        <v>0</v>
      </c>
      <c r="I86">
        <f>Bawana_NG!T86</f>
        <v>49.999152721880954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763.80046057632512</v>
      </c>
      <c r="P86" s="37">
        <v>75.277128909229589</v>
      </c>
      <c r="Q86" s="37">
        <v>26.72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404.21000000000004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521.56999999999994</v>
      </c>
      <c r="AB86" s="76">
        <f>-STOA!P86</f>
        <v>0</v>
      </c>
      <c r="AC86">
        <f t="shared" si="3"/>
        <v>17.77290127969048</v>
      </c>
      <c r="AD86">
        <f t="shared" si="4"/>
        <v>1648.1511403054676</v>
      </c>
      <c r="AE86">
        <f>'IDT-1'!F86</f>
        <v>0</v>
      </c>
      <c r="AF86" s="25"/>
      <c r="AG86">
        <f t="shared" si="5"/>
        <v>1648.1511403054676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-224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10.842999377722464</v>
      </c>
      <c r="F87">
        <f>GT_Spot!T87</f>
        <v>0</v>
      </c>
      <c r="G87">
        <f>PPCL_NG!T87</f>
        <v>29.96</v>
      </c>
      <c r="H87">
        <f>PPCL_Spot!T87</f>
        <v>0</v>
      </c>
      <c r="I87">
        <f>Bawana_NG!T87</f>
        <v>49.999152721880954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761.16203510490834</v>
      </c>
      <c r="P87" s="37">
        <v>75.277128909229589</v>
      </c>
      <c r="Q87" s="37">
        <v>26.72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403.88000000000005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521.39</v>
      </c>
      <c r="AB87" s="76">
        <f>-STOA!P87</f>
        <v>0</v>
      </c>
      <c r="AC87">
        <f t="shared" si="3"/>
        <v>17.963105448852801</v>
      </c>
      <c r="AD87">
        <f t="shared" si="4"/>
        <v>1620.3925106648885</v>
      </c>
      <c r="AE87">
        <f>'IDT-1'!F87</f>
        <v>0</v>
      </c>
      <c r="AF87" s="25"/>
      <c r="AG87">
        <f t="shared" si="5"/>
        <v>1620.3925106648885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-249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11.162790697674419</v>
      </c>
      <c r="F88">
        <f>GT_Spot!T88</f>
        <v>0</v>
      </c>
      <c r="G88">
        <f>PPCL_NG!T88</f>
        <v>29.96</v>
      </c>
      <c r="H88">
        <f>PPCL_Spot!T88</f>
        <v>0</v>
      </c>
      <c r="I88">
        <f>Bawana_NG!T88</f>
        <v>49.999152721880954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758.54931483588132</v>
      </c>
      <c r="P88" s="37">
        <v>75.277128909229589</v>
      </c>
      <c r="Q88" s="37">
        <v>26.72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403.38000000000005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521.39</v>
      </c>
      <c r="AB88" s="76">
        <f>-STOA!P88</f>
        <v>0</v>
      </c>
      <c r="AC88">
        <f t="shared" si="3"/>
        <v>17.668567798484123</v>
      </c>
      <c r="AD88">
        <f t="shared" si="4"/>
        <v>1649.8941193661822</v>
      </c>
      <c r="AE88">
        <f>'IDT-1'!F88</f>
        <v>0</v>
      </c>
      <c r="AF88" s="25"/>
      <c r="AG88">
        <f t="shared" si="5"/>
        <v>1649.8941193661822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-217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11.162790697674419</v>
      </c>
      <c r="F89">
        <f>GT_Spot!T89</f>
        <v>0</v>
      </c>
      <c r="G89">
        <f>PPCL_NG!T89</f>
        <v>29.96</v>
      </c>
      <c r="H89">
        <f>PPCL_Spot!T89</f>
        <v>0</v>
      </c>
      <c r="I89">
        <f>Bawana_NG!T89</f>
        <v>49.999152721880954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758.58306283588126</v>
      </c>
      <c r="P89" s="37">
        <v>75.277128909229589</v>
      </c>
      <c r="Q89" s="37">
        <v>26.72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405.71000000000004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0.67</v>
      </c>
      <c r="Z89" s="35">
        <f>IEX!P89</f>
        <v>0</v>
      </c>
      <c r="AA89" s="76">
        <f>STOA!J89</f>
        <v>521.39</v>
      </c>
      <c r="AB89" s="76">
        <f>-STOA!P89</f>
        <v>0</v>
      </c>
      <c r="AC89">
        <f t="shared" si="3"/>
        <v>17.397560761313006</v>
      </c>
      <c r="AD89">
        <f t="shared" si="4"/>
        <v>1688.1988744033531</v>
      </c>
      <c r="AE89">
        <f>'IDT-1'!F89</f>
        <v>0</v>
      </c>
      <c r="AF89" s="25"/>
      <c r="AG89">
        <f t="shared" si="5"/>
        <v>1688.1988744033531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-182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11.162790697674419</v>
      </c>
      <c r="F90">
        <f>GT_Spot!T90</f>
        <v>0</v>
      </c>
      <c r="G90">
        <f>PPCL_NG!T90</f>
        <v>29.96</v>
      </c>
      <c r="H90">
        <f>PPCL_Spot!T90</f>
        <v>0</v>
      </c>
      <c r="I90">
        <f>Bawana_NG!T90</f>
        <v>49.999152721880954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764.39217809549484</v>
      </c>
      <c r="P90" s="37">
        <v>75.277128909229589</v>
      </c>
      <c r="Q90" s="37">
        <v>26.72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405.38000000000005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2.5099999999999998</v>
      </c>
      <c r="Z90" s="35">
        <f>IEX!P90</f>
        <v>0</v>
      </c>
      <c r="AA90" s="76">
        <f>STOA!J90</f>
        <v>521.39</v>
      </c>
      <c r="AB90" s="76">
        <f>-STOA!P90</f>
        <v>0</v>
      </c>
      <c r="AC90">
        <f t="shared" si="3"/>
        <v>17.238791228646644</v>
      </c>
      <c r="AD90">
        <f t="shared" si="4"/>
        <v>1721.6767591956332</v>
      </c>
      <c r="AE90">
        <f>'IDT-1'!F90</f>
        <v>0</v>
      </c>
      <c r="AF90" s="25"/>
      <c r="AG90">
        <f t="shared" si="5"/>
        <v>1721.6767591956332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-156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11.162790697674419</v>
      </c>
      <c r="F91">
        <f>GT_Spot!T91</f>
        <v>0</v>
      </c>
      <c r="G91">
        <f>PPCL_NG!T91</f>
        <v>29.96</v>
      </c>
      <c r="H91">
        <f>PPCL_Spot!T91</f>
        <v>0</v>
      </c>
      <c r="I91">
        <f>Bawana_NG!T91</f>
        <v>66.420000000000016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764.65501409549483</v>
      </c>
      <c r="P91" s="37">
        <v>75.277128909229589</v>
      </c>
      <c r="Q91" s="37">
        <v>26.72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405.21000000000004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1.83</v>
      </c>
      <c r="Z91" s="35">
        <f>IEX!P91</f>
        <v>0</v>
      </c>
      <c r="AA91" s="76">
        <f>STOA!J91</f>
        <v>521.11</v>
      </c>
      <c r="AB91" s="76">
        <f>-STOA!P91</f>
        <v>0</v>
      </c>
      <c r="AC91">
        <f t="shared" si="3"/>
        <v>17.293201748658841</v>
      </c>
      <c r="AD91">
        <f t="shared" si="4"/>
        <v>1746.17603195374</v>
      </c>
      <c r="AE91">
        <f>'IDT-1'!F91</f>
        <v>0</v>
      </c>
      <c r="AF91" s="25"/>
      <c r="AG91">
        <f t="shared" si="5"/>
        <v>1746.17603195374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-147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11.162790697674419</v>
      </c>
      <c r="F92">
        <f>GT_Spot!T92</f>
        <v>0</v>
      </c>
      <c r="G92">
        <f>PPCL_NG!T92</f>
        <v>29.96</v>
      </c>
      <c r="H92">
        <f>PPCL_Spot!T92</f>
        <v>0</v>
      </c>
      <c r="I92">
        <f>Bawana_NG!T92</f>
        <v>66.420000000000016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763.14805852854784</v>
      </c>
      <c r="P92" s="37">
        <v>75.277128909229589</v>
      </c>
      <c r="Q92" s="37">
        <v>26.72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405.04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2.73</v>
      </c>
      <c r="Z92" s="35">
        <f>IEX!P92</f>
        <v>0</v>
      </c>
      <c r="AA92" s="76">
        <f>STOA!J92</f>
        <v>521.11</v>
      </c>
      <c r="AB92" s="76">
        <f>-STOA!P92</f>
        <v>0</v>
      </c>
      <c r="AC92">
        <f t="shared" si="3"/>
        <v>17.100309851948928</v>
      </c>
      <c r="AD92">
        <f t="shared" si="4"/>
        <v>1767.5919682835031</v>
      </c>
      <c r="AE92">
        <f>'IDT-1'!F92</f>
        <v>0</v>
      </c>
      <c r="AF92" s="25"/>
      <c r="AG92">
        <f t="shared" si="5"/>
        <v>1767.5919682835031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-125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11.162790697674419</v>
      </c>
      <c r="F93">
        <f>GT_Spot!T93</f>
        <v>0</v>
      </c>
      <c r="G93">
        <f>PPCL_NG!T93</f>
        <v>29.96</v>
      </c>
      <c r="H93">
        <f>PPCL_Spot!T93</f>
        <v>0</v>
      </c>
      <c r="I93">
        <f>Bawana_NG!T93</f>
        <v>66.420000000000016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761.19077721799533</v>
      </c>
      <c r="P93" s="37">
        <v>75.277128909229589</v>
      </c>
      <c r="Q93" s="37">
        <v>26.72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404.71000000000004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4.24</v>
      </c>
      <c r="Z93" s="35">
        <f>IEX!P93</f>
        <v>0</v>
      </c>
      <c r="AA93" s="76">
        <f>STOA!J93</f>
        <v>521.11</v>
      </c>
      <c r="AB93" s="76">
        <f>-STOA!P93</f>
        <v>0</v>
      </c>
      <c r="AC93">
        <f t="shared" si="3"/>
        <v>17.203905739363844</v>
      </c>
      <c r="AD93">
        <f t="shared" si="4"/>
        <v>1753.7110910855356</v>
      </c>
      <c r="AE93">
        <f>'IDT-1'!F93</f>
        <v>0</v>
      </c>
      <c r="AF93" s="25"/>
      <c r="AG93">
        <f t="shared" si="5"/>
        <v>1753.7110910855356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-138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11.162790697674419</v>
      </c>
      <c r="F94">
        <f>GT_Spot!T94</f>
        <v>0</v>
      </c>
      <c r="G94">
        <f>PPCL_NG!T94</f>
        <v>29.96</v>
      </c>
      <c r="H94">
        <f>PPCL_Spot!T94</f>
        <v>0</v>
      </c>
      <c r="I94">
        <f>Bawana_NG!T94</f>
        <v>66.420000000000016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748.61214264227988</v>
      </c>
      <c r="P94" s="37">
        <v>75.277128909229589</v>
      </c>
      <c r="Q94" s="37">
        <v>26.72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404.54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6.37</v>
      </c>
      <c r="Z94" s="35">
        <f>IEX!P94</f>
        <v>0</v>
      </c>
      <c r="AA94" s="76">
        <f>STOA!J94</f>
        <v>521.11</v>
      </c>
      <c r="AB94" s="76">
        <f>-STOA!P94</f>
        <v>0</v>
      </c>
      <c r="AC94">
        <f t="shared" si="3"/>
        <v>16.902930265805608</v>
      </c>
      <c r="AD94">
        <f t="shared" si="4"/>
        <v>1768.3934319833782</v>
      </c>
      <c r="AE94">
        <f>'IDT-1'!F94</f>
        <v>0</v>
      </c>
      <c r="AF94" s="25"/>
      <c r="AG94">
        <f t="shared" si="5"/>
        <v>1768.3934319833782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-113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11.162790697674419</v>
      </c>
      <c r="F95">
        <f>GT_Spot!T95</f>
        <v>0</v>
      </c>
      <c r="G95">
        <f>PPCL_NG!T95</f>
        <v>29.96</v>
      </c>
      <c r="H95">
        <f>PPCL_Spot!T95</f>
        <v>0</v>
      </c>
      <c r="I95">
        <f>Bawana_NG!T95</f>
        <v>66.420000000000016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748.11983440055405</v>
      </c>
      <c r="P95" s="37">
        <v>75.277128909229589</v>
      </c>
      <c r="Q95" s="37">
        <v>26.72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404.02000000000004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0.09</v>
      </c>
      <c r="Z95" s="35">
        <f>IEX!P95</f>
        <v>0</v>
      </c>
      <c r="AA95" s="76">
        <f>STOA!J95</f>
        <v>521.11</v>
      </c>
      <c r="AB95" s="76">
        <f>-STOA!P95</f>
        <v>0</v>
      </c>
      <c r="AC95">
        <f t="shared" si="3"/>
        <v>16.790847930225773</v>
      </c>
      <c r="AD95">
        <f t="shared" si="4"/>
        <v>1767.2132060772321</v>
      </c>
      <c r="AE95">
        <f>'IDT-1'!F95</f>
        <v>0</v>
      </c>
      <c r="AF95" s="25"/>
      <c r="AG95">
        <f t="shared" si="5"/>
        <v>1767.2132060772321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-107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11.162790697674419</v>
      </c>
      <c r="F96">
        <f>GT_Spot!T96</f>
        <v>0</v>
      </c>
      <c r="G96">
        <f>PPCL_NG!T96</f>
        <v>29.96</v>
      </c>
      <c r="H96">
        <f>PPCL_Spot!T96</f>
        <v>0</v>
      </c>
      <c r="I96">
        <f>Bawana_NG!T96</f>
        <v>66.420000000000016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746.15983440055402</v>
      </c>
      <c r="P96" s="37">
        <v>75.277128909229589</v>
      </c>
      <c r="Q96" s="37">
        <v>26.72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403.69000000000005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4.96</v>
      </c>
      <c r="Z96" s="35">
        <f>IEX!P96</f>
        <v>0</v>
      </c>
      <c r="AA96" s="76">
        <f>STOA!J96</f>
        <v>521.11</v>
      </c>
      <c r="AB96" s="76">
        <f>-STOA!P96</f>
        <v>0</v>
      </c>
      <c r="AC96">
        <f t="shared" si="3"/>
        <v>16.888760349749781</v>
      </c>
      <c r="AD96">
        <f t="shared" si="4"/>
        <v>1760.6952936577084</v>
      </c>
      <c r="AE96">
        <f>'IDT-1'!F96</f>
        <v>0</v>
      </c>
      <c r="AF96" s="25"/>
      <c r="AG96">
        <f t="shared" si="5"/>
        <v>1760.6952936577084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-116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11.162790697674419</v>
      </c>
      <c r="F97">
        <f>GT_Spot!T97</f>
        <v>0</v>
      </c>
      <c r="G97">
        <f>PPCL_NG!T97</f>
        <v>29.96</v>
      </c>
      <c r="H97">
        <f>PPCL_Spot!T97</f>
        <v>0</v>
      </c>
      <c r="I97">
        <f>Bawana_NG!T97</f>
        <v>66.420000000000016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743.98676613487146</v>
      </c>
      <c r="P97" s="37">
        <v>75.277128909229589</v>
      </c>
      <c r="Q97" s="37">
        <v>26.72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403.52000000000004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16.95</v>
      </c>
      <c r="Z97" s="35">
        <f>IEX!P97</f>
        <v>0</v>
      </c>
      <c r="AA97" s="76">
        <f>STOA!J97</f>
        <v>521.11</v>
      </c>
      <c r="AB97" s="76">
        <f>-STOA!P97</f>
        <v>0</v>
      </c>
      <c r="AC97">
        <f t="shared" si="3"/>
        <v>17.350996673938052</v>
      </c>
      <c r="AD97">
        <f t="shared" si="4"/>
        <v>1724.8799890678374</v>
      </c>
      <c r="AE97">
        <f>'IDT-1'!F97</f>
        <v>0</v>
      </c>
      <c r="AF97" s="25"/>
      <c r="AG97">
        <f t="shared" si="5"/>
        <v>1724.8799890678374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-161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11.162790697674419</v>
      </c>
      <c r="F98">
        <f>GT_Spot!T98</f>
        <v>0</v>
      </c>
      <c r="G98">
        <f>PPCL_NG!T98</f>
        <v>29.96</v>
      </c>
      <c r="H98">
        <f>PPCL_Spot!T98</f>
        <v>0</v>
      </c>
      <c r="I98">
        <f>Bawana_NG!T98</f>
        <v>66.420000000000016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740.06585438002412</v>
      </c>
      <c r="P98" s="37">
        <v>75.277128909229589</v>
      </c>
      <c r="Q98" s="37">
        <v>26.72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403.35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18.11</v>
      </c>
      <c r="Z98" s="35">
        <f>IEX!P98</f>
        <v>0</v>
      </c>
      <c r="AA98" s="76">
        <f>STOA!J98</f>
        <v>521.11</v>
      </c>
      <c r="AB98" s="76">
        <f>-STOA!P98</f>
        <v>0</v>
      </c>
      <c r="AC98">
        <f t="shared" si="3"/>
        <v>17.419559750171114</v>
      </c>
      <c r="AD98">
        <f t="shared" si="4"/>
        <v>1710.8805142367569</v>
      </c>
      <c r="AE98">
        <f>'IDT-1'!F98</f>
        <v>0</v>
      </c>
      <c r="AF98" s="25"/>
      <c r="AG98">
        <f t="shared" si="5"/>
        <v>1710.8805142367569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-172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0.19498319999999963</v>
      </c>
      <c r="E99">
        <f t="shared" si="6"/>
        <v>0.26409026372358146</v>
      </c>
      <c r="F99">
        <f t="shared" si="6"/>
        <v>0</v>
      </c>
      <c r="G99">
        <f t="shared" si="6"/>
        <v>0.7032504200845241</v>
      </c>
      <c r="H99">
        <f t="shared" si="6"/>
        <v>0</v>
      </c>
      <c r="I99">
        <f t="shared" si="6"/>
        <v>1.3591291194102417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13.028515640970511</v>
      </c>
      <c r="P99" s="37">
        <f t="shared" si="6"/>
        <v>1.0352127320713218</v>
      </c>
      <c r="Q99" s="37">
        <f t="shared" si="6"/>
        <v>0.48649267906336141</v>
      </c>
      <c r="R99" s="39">
        <f>SUM(R3:R98)/4000</f>
        <v>0.27164751896546963</v>
      </c>
      <c r="S99" s="39">
        <f t="shared" si="6"/>
        <v>0</v>
      </c>
      <c r="T99" s="38">
        <f t="shared" si="6"/>
        <v>0.82918749999999997</v>
      </c>
      <c r="U99" s="38">
        <f t="shared" si="6"/>
        <v>8.3568750000000005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0.60124500000000003</v>
      </c>
      <c r="Z99" s="35">
        <f t="shared" si="6"/>
        <v>-0.87724999999999997</v>
      </c>
      <c r="AA99" s="76">
        <f t="shared" si="6"/>
        <v>12.470380000000004</v>
      </c>
      <c r="AB99" s="76">
        <f t="shared" si="6"/>
        <v>0</v>
      </c>
      <c r="AC99">
        <f t="shared" si="6"/>
        <v>0.35801300991946938</v>
      </c>
      <c r="AD99">
        <f t="shared" si="6"/>
        <v>36.794018564369537</v>
      </c>
      <c r="AE99">
        <f t="shared" si="6"/>
        <v>0.1579565</v>
      </c>
      <c r="AG99">
        <f t="shared" si="6"/>
        <v>36.951975064369535</v>
      </c>
      <c r="AI99">
        <f t="shared" si="6"/>
        <v>0</v>
      </c>
      <c r="AJ99">
        <f t="shared" si="6"/>
        <v>0</v>
      </c>
      <c r="AK99">
        <f t="shared" si="6"/>
        <v>0.27377249999999997</v>
      </c>
      <c r="AL99">
        <f t="shared" si="6"/>
        <v>-1.8454999999999999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45524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1.3122</v>
      </c>
      <c r="E3">
        <f>GT_NG!S3</f>
        <v>2.1107822410147992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95.661438147909564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6.39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-100</v>
      </c>
      <c r="AA3" s="76">
        <f>STOA!K3</f>
        <v>161.46</v>
      </c>
      <c r="AB3" s="76">
        <f>-STOA!Q3</f>
        <v>0</v>
      </c>
      <c r="AC3">
        <f>SUMIF(B3:AB3,"&gt;0")*$AC$2-SUMIF(B3:AB3,"&lt;0")*($AC$2/(1-$AC$2))+SUMIF(AI3:AR3,"&gt;0")*$AC$2-SUMIF(AI3:AR3,"&lt;0")*($AC$2/(1-$AC$2))</f>
        <v>4.0397638436509906</v>
      </c>
      <c r="AD3">
        <f>SUM(B3:AB3,AI3:AV3)-AC3</f>
        <v>187.66465654527337</v>
      </c>
      <c r="AE3">
        <f>'IDT-1'!E3</f>
        <v>0</v>
      </c>
      <c r="AF3" s="25"/>
      <c r="AG3">
        <f>SUM(AD3:AF3)</f>
        <v>187.66465654527337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-44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2.1107822410147992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95.571534675644855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6.39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-100</v>
      </c>
      <c r="AA4" s="76">
        <f>STOA!K4</f>
        <v>161.46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4.0644221276586334</v>
      </c>
      <c r="AD4">
        <f t="shared" ref="AD4:AD67" si="1">SUM(B4:AB4,AI4:AV4)-AC4</f>
        <v>184.55009478900101</v>
      </c>
      <c r="AE4">
        <f>'IDT-1'!E4</f>
        <v>0</v>
      </c>
      <c r="AF4" s="25"/>
      <c r="AG4">
        <f t="shared" ref="AG4:AG67" si="2">SUM(AD4:AF4)</f>
        <v>184.55009478900101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-47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2.1107822410147992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95.581849833223643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6.39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-100</v>
      </c>
      <c r="AA5" s="76">
        <f>STOA!K5</f>
        <v>161.46</v>
      </c>
      <c r="AB5" s="76">
        <f>-STOA!Q5</f>
        <v>0</v>
      </c>
      <c r="AC5">
        <f t="shared" si="0"/>
        <v>4.089922248156963</v>
      </c>
      <c r="AD5">
        <f t="shared" si="1"/>
        <v>181.53490982608147</v>
      </c>
      <c r="AE5">
        <f>'IDT-1'!E5</f>
        <v>0</v>
      </c>
      <c r="AF5" s="25"/>
      <c r="AG5">
        <f t="shared" si="2"/>
        <v>181.53490982608147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-50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2.1107822410147992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95.581849833223643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6.39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-100</v>
      </c>
      <c r="AA6" s="76">
        <f>STOA!K6</f>
        <v>161.46</v>
      </c>
      <c r="AB6" s="76">
        <f>-STOA!Q6</f>
        <v>0</v>
      </c>
      <c r="AC6">
        <f t="shared" si="0"/>
        <v>4.1068645636067407</v>
      </c>
      <c r="AD6">
        <f t="shared" si="1"/>
        <v>179.51796751063171</v>
      </c>
      <c r="AE6">
        <f>'IDT-1'!E6</f>
        <v>0</v>
      </c>
      <c r="AF6" s="25"/>
      <c r="AG6">
        <f t="shared" si="2"/>
        <v>179.51796751063171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-52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2.1107822410147992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94.676672658685973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6.39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-100</v>
      </c>
      <c r="AA7" s="76">
        <f>STOA!K7</f>
        <v>161.46</v>
      </c>
      <c r="AB7" s="76">
        <f>-STOA!Q7</f>
        <v>0</v>
      </c>
      <c r="AC7">
        <f t="shared" si="0"/>
        <v>4.1331457062401808</v>
      </c>
      <c r="AD7">
        <f t="shared" si="1"/>
        <v>174.58650919346059</v>
      </c>
      <c r="AE7">
        <f>'IDT-1'!E7</f>
        <v>0</v>
      </c>
      <c r="AF7" s="25"/>
      <c r="AG7">
        <f t="shared" si="2"/>
        <v>174.58650919346059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-56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2.1107822410147992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94.676672658685973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6.39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-100</v>
      </c>
      <c r="AA8" s="76">
        <f>STOA!K8</f>
        <v>161.46</v>
      </c>
      <c r="AB8" s="76">
        <f>-STOA!Q8</f>
        <v>0</v>
      </c>
      <c r="AC8">
        <f t="shared" si="0"/>
        <v>4.1331457062401808</v>
      </c>
      <c r="AD8">
        <f t="shared" si="1"/>
        <v>174.58650919346059</v>
      </c>
      <c r="AE8">
        <f>'IDT-1'!E8</f>
        <v>0</v>
      </c>
      <c r="AF8" s="25"/>
      <c r="AG8">
        <f t="shared" si="2"/>
        <v>174.58650919346059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-56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2.1107822410147992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94.115785634811758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6.39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-100</v>
      </c>
      <c r="AA9" s="76">
        <f>STOA!K9</f>
        <v>161.46</v>
      </c>
      <c r="AB9" s="76">
        <f>-STOA!Q9</f>
        <v>0</v>
      </c>
      <c r="AC9">
        <f t="shared" si="0"/>
        <v>4.1369054129645271</v>
      </c>
      <c r="AD9">
        <f t="shared" si="1"/>
        <v>173.02186246286203</v>
      </c>
      <c r="AE9">
        <f>'IDT-1'!E9</f>
        <v>0</v>
      </c>
      <c r="AF9" s="25"/>
      <c r="AG9">
        <f t="shared" si="2"/>
        <v>173.02186246286203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-57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2.1107822410147992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94.115785634811758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6.39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-100</v>
      </c>
      <c r="AA10" s="76">
        <f>STOA!K10</f>
        <v>161.46</v>
      </c>
      <c r="AB10" s="76">
        <f>-STOA!Q10</f>
        <v>0</v>
      </c>
      <c r="AC10">
        <f t="shared" si="0"/>
        <v>4.1453765706894163</v>
      </c>
      <c r="AD10">
        <f t="shared" si="1"/>
        <v>172.01339130513713</v>
      </c>
      <c r="AE10">
        <f>'IDT-1'!E10</f>
        <v>0</v>
      </c>
      <c r="AF10" s="25"/>
      <c r="AG10">
        <f t="shared" si="2"/>
        <v>172.01339130513713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-58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2.0489110143123832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19.540000000000003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94.115785634811758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6.39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-100</v>
      </c>
      <c r="AA11" s="76">
        <f>STOA!K11</f>
        <v>161.46</v>
      </c>
      <c r="AB11" s="76">
        <f>-STOA!Q11</f>
        <v>0</v>
      </c>
      <c r="AC11">
        <f t="shared" si="0"/>
        <v>4.0988505369353367</v>
      </c>
      <c r="AD11">
        <f t="shared" si="1"/>
        <v>170.53804611218879</v>
      </c>
      <c r="AE11">
        <f>'IDT-1'!E11</f>
        <v>0</v>
      </c>
      <c r="AF11" s="25"/>
      <c r="AG11">
        <f t="shared" si="2"/>
        <v>170.53804611218879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-56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2.0489110143123832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19.540000000000003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94.115789958122406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6.39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-99.99</v>
      </c>
      <c r="AA12" s="76">
        <f>STOA!K12</f>
        <v>161.46</v>
      </c>
      <c r="AB12" s="76">
        <f>-STOA!Q12</f>
        <v>0</v>
      </c>
      <c r="AC12">
        <f t="shared" si="0"/>
        <v>4.1157081771236754</v>
      </c>
      <c r="AD12">
        <f t="shared" si="1"/>
        <v>168.53119279531114</v>
      </c>
      <c r="AE12">
        <f>'IDT-1'!E12</f>
        <v>0</v>
      </c>
      <c r="AF12" s="25"/>
      <c r="AG12">
        <f t="shared" si="2"/>
        <v>168.53119279531114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-58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2.0489110143123832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19.540000000000003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94.115802262741695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6.39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-100</v>
      </c>
      <c r="AA13" s="76">
        <f>STOA!K13</f>
        <v>161.46</v>
      </c>
      <c r="AB13" s="76">
        <f>-STOA!Q13</f>
        <v>0</v>
      </c>
      <c r="AC13">
        <f t="shared" si="0"/>
        <v>4.1157929920597267</v>
      </c>
      <c r="AD13">
        <f t="shared" si="1"/>
        <v>168.52112028499434</v>
      </c>
      <c r="AE13">
        <f>'IDT-1'!E13</f>
        <v>0</v>
      </c>
      <c r="AF13" s="25"/>
      <c r="AG13">
        <f t="shared" si="2"/>
        <v>168.52112028499434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-58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2.0489110143123832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19.540000000000003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94.115809673804691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6.39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-100</v>
      </c>
      <c r="AA14" s="76">
        <f>STOA!K14</f>
        <v>161.46</v>
      </c>
      <c r="AB14" s="76">
        <f>-STOA!Q14</f>
        <v>0</v>
      </c>
      <c r="AC14">
        <f t="shared" si="0"/>
        <v>4.1412065274873227</v>
      </c>
      <c r="AD14">
        <f t="shared" si="1"/>
        <v>165.49571416062975</v>
      </c>
      <c r="AE14">
        <f>'IDT-1'!E14</f>
        <v>0</v>
      </c>
      <c r="AF14" s="25"/>
      <c r="AG14">
        <f t="shared" si="2"/>
        <v>165.49571416062975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-61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2.0489110143123832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19.540000000000003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94.115809673804691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6.39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-100</v>
      </c>
      <c r="AA15" s="76">
        <f>STOA!K15</f>
        <v>161.46</v>
      </c>
      <c r="AB15" s="76">
        <f>-STOA!Q15</f>
        <v>0</v>
      </c>
      <c r="AC15">
        <f t="shared" si="0"/>
        <v>4.1412065274873227</v>
      </c>
      <c r="AD15">
        <f t="shared" si="1"/>
        <v>165.49571416062975</v>
      </c>
      <c r="AE15">
        <f>'IDT-1'!E15</f>
        <v>0</v>
      </c>
      <c r="AF15" s="25"/>
      <c r="AG15">
        <f t="shared" si="2"/>
        <v>165.49571416062975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-61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2.0489110143123832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19.540000000000003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94.125748422475908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6.39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-100</v>
      </c>
      <c r="AA16" s="76">
        <f>STOA!K16</f>
        <v>161.46</v>
      </c>
      <c r="AB16" s="76">
        <f>-STOA!Q16</f>
        <v>0</v>
      </c>
      <c r="AC16">
        <f t="shared" si="0"/>
        <v>4.1582323284259397</v>
      </c>
      <c r="AD16">
        <f t="shared" si="1"/>
        <v>163.48862710836232</v>
      </c>
      <c r="AE16">
        <f>'IDT-1'!E16</f>
        <v>0</v>
      </c>
      <c r="AF16" s="25"/>
      <c r="AG16">
        <f t="shared" si="2"/>
        <v>163.48862710836232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-63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2.0489110143123832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19.540000000000003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92.654782492560301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6.39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-100</v>
      </c>
      <c r="AA17" s="76">
        <f>STOA!K17</f>
        <v>161.46</v>
      </c>
      <c r="AB17" s="76">
        <f>-STOA!Q17</f>
        <v>0</v>
      </c>
      <c r="AC17">
        <f t="shared" si="0"/>
        <v>4.1628185300644267</v>
      </c>
      <c r="AD17">
        <f t="shared" si="1"/>
        <v>160.01307497680827</v>
      </c>
      <c r="AE17">
        <f>'IDT-1'!E17</f>
        <v>0</v>
      </c>
      <c r="AF17" s="25"/>
      <c r="AG17">
        <f t="shared" si="2"/>
        <v>160.01307497680827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-65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2.0489110143123832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19.540000000000003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92.654782492560301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6.39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-100</v>
      </c>
      <c r="AA18" s="76">
        <f>STOA!K18</f>
        <v>161.46</v>
      </c>
      <c r="AB18" s="76">
        <f>-STOA!Q18</f>
        <v>0</v>
      </c>
      <c r="AC18">
        <f t="shared" si="0"/>
        <v>4.171289687789316</v>
      </c>
      <c r="AD18">
        <f t="shared" si="1"/>
        <v>159.00460381908337</v>
      </c>
      <c r="AE18">
        <f>'IDT-1'!E18</f>
        <v>0</v>
      </c>
      <c r="AF18" s="25"/>
      <c r="AG18">
        <f t="shared" si="2"/>
        <v>159.00460381908337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-66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2.0489110143123832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19.540000000000003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94.125748422475908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6.39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-116</v>
      </c>
      <c r="AA19" s="76">
        <f>STOA!K19</f>
        <v>161.46</v>
      </c>
      <c r="AB19" s="76">
        <f>-STOA!Q19</f>
        <v>0</v>
      </c>
      <c r="AC19">
        <f t="shared" si="0"/>
        <v>4.1921169593254959</v>
      </c>
      <c r="AD19">
        <f t="shared" si="1"/>
        <v>159.45474247746279</v>
      </c>
      <c r="AE19">
        <f>'IDT-1'!E19</f>
        <v>0</v>
      </c>
      <c r="AF19" s="25"/>
      <c r="AG19">
        <f t="shared" si="2"/>
        <v>159.45474247746279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-51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2.0489110143123832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19.540000000000003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94.125748422475908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6.39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-129</v>
      </c>
      <c r="AA20" s="76">
        <f>STOA!K20</f>
        <v>161.46</v>
      </c>
      <c r="AB20" s="76">
        <f>-STOA!Q20</f>
        <v>0</v>
      </c>
      <c r="AC20">
        <f t="shared" si="0"/>
        <v>4.2005881170503852</v>
      </c>
      <c r="AD20">
        <f t="shared" si="1"/>
        <v>158.44627131973789</v>
      </c>
      <c r="AE20">
        <f>'IDT-1'!E20</f>
        <v>0</v>
      </c>
      <c r="AF20" s="25"/>
      <c r="AG20">
        <f t="shared" si="2"/>
        <v>158.44627131973789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-39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2.0489110143123832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94.125748422475908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6.39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-127</v>
      </c>
      <c r="AA21" s="76">
        <f>STOA!K21</f>
        <v>161.46</v>
      </c>
      <c r="AB21" s="76">
        <f>-STOA!Q21</f>
        <v>0</v>
      </c>
      <c r="AC21">
        <f t="shared" si="0"/>
        <v>4.1836458016006066</v>
      </c>
      <c r="AD21">
        <f t="shared" si="1"/>
        <v>160.46321363518766</v>
      </c>
      <c r="AE21">
        <f>'IDT-1'!E21</f>
        <v>0</v>
      </c>
      <c r="AF21" s="25"/>
      <c r="AG21">
        <f t="shared" si="2"/>
        <v>160.46321363518766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-39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2.0489110143123832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94.125748422475908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6.39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-128</v>
      </c>
      <c r="AA22" s="76">
        <f>STOA!K22</f>
        <v>161.46</v>
      </c>
      <c r="AB22" s="76">
        <f>-STOA!Q22</f>
        <v>0</v>
      </c>
      <c r="AC22">
        <f t="shared" si="0"/>
        <v>4.1836458016006066</v>
      </c>
      <c r="AD22">
        <f t="shared" si="1"/>
        <v>160.46321363518766</v>
      </c>
      <c r="AE22">
        <f>'IDT-1'!E22</f>
        <v>0</v>
      </c>
      <c r="AF22" s="25"/>
      <c r="AG22">
        <f t="shared" si="2"/>
        <v>160.46321363518766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-38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2.0479613409845969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19.540000000000003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94.135323321261325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6.39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-127</v>
      </c>
      <c r="AA23" s="76">
        <f>STOA!K23</f>
        <v>161.46</v>
      </c>
      <c r="AB23" s="76">
        <f>-STOA!Q23</f>
        <v>0</v>
      </c>
      <c r="AC23">
        <f t="shared" si="0"/>
        <v>4.1921894112193403</v>
      </c>
      <c r="AD23">
        <f t="shared" si="1"/>
        <v>159.46329525102658</v>
      </c>
      <c r="AE23">
        <f>'IDT-1'!E23</f>
        <v>0</v>
      </c>
      <c r="AF23" s="25"/>
      <c r="AG23">
        <f t="shared" si="2"/>
        <v>159.46329525102658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2.0479613409845969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19.540000000000003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94.135323321261325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6.39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-129</v>
      </c>
      <c r="AA24" s="76">
        <f>STOA!K24</f>
        <v>161.46</v>
      </c>
      <c r="AB24" s="76">
        <f>-STOA!Q24</f>
        <v>0</v>
      </c>
      <c r="AC24">
        <f t="shared" si="0"/>
        <v>4.1921894112193394</v>
      </c>
      <c r="AD24">
        <f t="shared" si="1"/>
        <v>159.46329525102658</v>
      </c>
      <c r="AE24">
        <f>'IDT-1'!E24</f>
        <v>0</v>
      </c>
      <c r="AF24" s="25"/>
      <c r="AG24">
        <f t="shared" si="2"/>
        <v>159.46329525102658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-38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2.0479613409845969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19.540000000000003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92.856996110184951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6.39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-128</v>
      </c>
      <c r="AA25" s="76">
        <f>STOA!K25</f>
        <v>161.46</v>
      </c>
      <c r="AB25" s="76">
        <f>-STOA!Q25</f>
        <v>0</v>
      </c>
      <c r="AC25">
        <f t="shared" si="0"/>
        <v>4.1729803049214089</v>
      </c>
      <c r="AD25">
        <f t="shared" si="1"/>
        <v>159.20417714624816</v>
      </c>
      <c r="AE25">
        <f>'IDT-1'!E25</f>
        <v>0</v>
      </c>
      <c r="AF25" s="25"/>
      <c r="AG25">
        <f t="shared" si="2"/>
        <v>159.20417714624816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-38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2.0479613409845969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19.540000000000003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95.541765860787507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6.39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-129</v>
      </c>
      <c r="AA26" s="76">
        <f>STOA!K26</f>
        <v>161.46</v>
      </c>
      <c r="AB26" s="76">
        <f>-STOA!Q26</f>
        <v>0</v>
      </c>
      <c r="AC26">
        <f t="shared" si="0"/>
        <v>4.2209458440011378</v>
      </c>
      <c r="AD26">
        <f t="shared" si="1"/>
        <v>158.84098135777097</v>
      </c>
      <c r="AE26">
        <f>'IDT-1'!E26</f>
        <v>0</v>
      </c>
      <c r="AF26" s="25"/>
      <c r="AG26">
        <f t="shared" si="2"/>
        <v>158.84098135777097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2.0479613409845969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19.540000000000003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96.09308323173866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6.39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-127</v>
      </c>
      <c r="AA27" s="76">
        <f>STOA!K27</f>
        <v>161.46</v>
      </c>
      <c r="AB27" s="76">
        <f>-STOA!Q27</f>
        <v>0</v>
      </c>
      <c r="AC27">
        <f t="shared" si="0"/>
        <v>4.20863459446735</v>
      </c>
      <c r="AD27">
        <f t="shared" si="1"/>
        <v>161.40460997825591</v>
      </c>
      <c r="AE27">
        <f>'IDT-1'!E27</f>
        <v>0</v>
      </c>
      <c r="AF27" s="25"/>
      <c r="AG27">
        <f t="shared" si="2"/>
        <v>161.40460997825591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2.0479613409845969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19.540000000000003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96.09308323173866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6.39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-124</v>
      </c>
      <c r="AA28" s="76">
        <f>STOA!K28</f>
        <v>161.46</v>
      </c>
      <c r="AB28" s="76">
        <f>-STOA!Q28</f>
        <v>0</v>
      </c>
      <c r="AC28">
        <f t="shared" si="0"/>
        <v>4.1832211212926822</v>
      </c>
      <c r="AD28">
        <f t="shared" si="1"/>
        <v>164.43002345143057</v>
      </c>
      <c r="AE28">
        <f>'IDT-1'!E28</f>
        <v>0</v>
      </c>
      <c r="AF28" s="25"/>
      <c r="AG28">
        <f t="shared" si="2"/>
        <v>164.43002345143057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2.0479613409845969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19.540000000000003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96.102658130524077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6.39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-118</v>
      </c>
      <c r="AA29" s="76">
        <f>STOA!K29</f>
        <v>161.46</v>
      </c>
      <c r="AB29" s="76">
        <f>-STOA!Q29</f>
        <v>0</v>
      </c>
      <c r="AC29">
        <f t="shared" si="0"/>
        <v>4.1324746040931455</v>
      </c>
      <c r="AD29">
        <f t="shared" si="1"/>
        <v>170.49034486741553</v>
      </c>
      <c r="AE29">
        <f>'IDT-1'!E29</f>
        <v>0</v>
      </c>
      <c r="AF29" s="25"/>
      <c r="AG29">
        <f t="shared" si="2"/>
        <v>170.49034486741553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2.0479613409845969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19.540000000000003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95.796228168463529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6.39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-113</v>
      </c>
      <c r="AA30" s="76">
        <f>STOA!K30</f>
        <v>161.46</v>
      </c>
      <c r="AB30" s="76">
        <f>-STOA!Q30</f>
        <v>0</v>
      </c>
      <c r="AC30">
        <f t="shared" si="0"/>
        <v>4.0875448037873916</v>
      </c>
      <c r="AD30">
        <f t="shared" si="1"/>
        <v>175.22884470566075</v>
      </c>
      <c r="AE30">
        <f>'IDT-1'!E30</f>
        <v>0</v>
      </c>
      <c r="AF30" s="25"/>
      <c r="AG30">
        <f t="shared" si="2"/>
        <v>175.22884470566075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2.0489110143123832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19.540000000000003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95.796228168463529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6.39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-104</v>
      </c>
      <c r="AA31" s="76">
        <f>STOA!K31</f>
        <v>161.46</v>
      </c>
      <c r="AB31" s="76">
        <f>-STOA!Q31</f>
        <v>0</v>
      </c>
      <c r="AC31">
        <f t="shared" si="0"/>
        <v>4.0113123615193427</v>
      </c>
      <c r="AD31">
        <f t="shared" si="1"/>
        <v>184.30602682125655</v>
      </c>
      <c r="AE31">
        <f>'IDT-1'!E31</f>
        <v>0</v>
      </c>
      <c r="AF31" s="25"/>
      <c r="AG31">
        <f t="shared" si="2"/>
        <v>184.30602682125655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2.0489110143123832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19.540000000000003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93.111458417860973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6.39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-97</v>
      </c>
      <c r="AA32" s="76">
        <f>STOA!K32</f>
        <v>161.46</v>
      </c>
      <c r="AB32" s="76">
        <f>-STOA!Q32</f>
        <v>0</v>
      </c>
      <c r="AC32">
        <f t="shared" si="0"/>
        <v>3.9040487183653911</v>
      </c>
      <c r="AD32">
        <f t="shared" si="1"/>
        <v>191.72852071380797</v>
      </c>
      <c r="AE32">
        <f>'IDT-1'!E32</f>
        <v>0</v>
      </c>
      <c r="AF32" s="25"/>
      <c r="AG32">
        <f t="shared" si="2"/>
        <v>191.72852071380797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-37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2.0489110143123832</v>
      </c>
      <c r="F33">
        <f>GT_Spot!S33</f>
        <v>0</v>
      </c>
      <c r="G33">
        <f>PPCL_NG!S33</f>
        <v>46.373011234495742</v>
      </c>
      <c r="H33">
        <f>PPCL_Spot!S33</f>
        <v>0</v>
      </c>
      <c r="I33">
        <f>Bawana_NG!S33</f>
        <v>19.540000000000003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91.111055634672553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6.39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-88</v>
      </c>
      <c r="AA33" s="76">
        <f>STOA!K33</f>
        <v>161.46</v>
      </c>
      <c r="AB33" s="76">
        <f>-STOA!Q33</f>
        <v>0</v>
      </c>
      <c r="AC33">
        <f t="shared" si="0"/>
        <v>3.7991278943825924</v>
      </c>
      <c r="AD33">
        <f t="shared" si="1"/>
        <v>201.43604998909808</v>
      </c>
      <c r="AE33">
        <f>'IDT-1'!E33</f>
        <v>0</v>
      </c>
      <c r="AF33" s="25"/>
      <c r="AG33">
        <f t="shared" si="2"/>
        <v>201.43604998909808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-35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2.0489110143123832</v>
      </c>
      <c r="F34">
        <f>GT_Spot!S34</f>
        <v>0</v>
      </c>
      <c r="G34">
        <f>PPCL_NG!S34</f>
        <v>46.373011234495742</v>
      </c>
      <c r="H34">
        <f>PPCL_Spot!S34</f>
        <v>0</v>
      </c>
      <c r="I34">
        <f>Bawana_NG!S34</f>
        <v>19.540000000000003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92.389382845748926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6.39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-77</v>
      </c>
      <c r="AA34" s="76">
        <f>STOA!K34</f>
        <v>161.46</v>
      </c>
      <c r="AB34" s="76">
        <f>-STOA!Q34</f>
        <v>0</v>
      </c>
      <c r="AC34">
        <f t="shared" si="0"/>
        <v>3.7251542657067436</v>
      </c>
      <c r="AD34">
        <f t="shared" si="1"/>
        <v>212.7883508288503</v>
      </c>
      <c r="AE34">
        <f>'IDT-1'!E34</f>
        <v>0</v>
      </c>
      <c r="AF34" s="25"/>
      <c r="AG34">
        <f t="shared" si="2"/>
        <v>212.7883508288503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-36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2.1098798006449724</v>
      </c>
      <c r="F35">
        <f>GT_Spot!S35</f>
        <v>0</v>
      </c>
      <c r="G35">
        <f>PPCL_NG!S35</f>
        <v>46.373011234495742</v>
      </c>
      <c r="H35">
        <f>PPCL_Spot!S35</f>
        <v>0</v>
      </c>
      <c r="I35">
        <f>Bawana_NG!S35</f>
        <v>19.540000000000003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92.389382845748926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6.39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-64</v>
      </c>
      <c r="AA35" s="76">
        <f>STOA!K35</f>
        <v>161.46</v>
      </c>
      <c r="AB35" s="76">
        <f>-STOA!Q35</f>
        <v>0</v>
      </c>
      <c r="AC35">
        <f t="shared" si="0"/>
        <v>3.5985990376386012</v>
      </c>
      <c r="AD35">
        <f t="shared" si="1"/>
        <v>227.97587484325103</v>
      </c>
      <c r="AE35">
        <f>'IDT-1'!E35</f>
        <v>0</v>
      </c>
      <c r="AF35" s="25"/>
      <c r="AG35">
        <f t="shared" si="2"/>
        <v>227.97587484325103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-34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2.1098798006449724</v>
      </c>
      <c r="F36">
        <f>GT_Spot!S36</f>
        <v>0</v>
      </c>
      <c r="G36">
        <f>PPCL_NG!S36</f>
        <v>46.373011234495742</v>
      </c>
      <c r="H36">
        <f>PPCL_Spot!S36</f>
        <v>0</v>
      </c>
      <c r="I36">
        <f>Bawana_NG!S36</f>
        <v>19.540000000000003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92.389382845748926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6.39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-48</v>
      </c>
      <c r="AA36" s="76">
        <f>STOA!K36</f>
        <v>161.46</v>
      </c>
      <c r="AB36" s="76">
        <f>-STOA!Q36</f>
        <v>0</v>
      </c>
      <c r="AC36">
        <f t="shared" si="0"/>
        <v>3.4630605140403765</v>
      </c>
      <c r="AD36">
        <f t="shared" si="1"/>
        <v>244.11141336684926</v>
      </c>
      <c r="AE36">
        <f>'IDT-1'!E36</f>
        <v>0</v>
      </c>
      <c r="AF36" s="25"/>
      <c r="AG36">
        <f t="shared" si="2"/>
        <v>244.11141336684926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-34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2.1090287667331244</v>
      </c>
      <c r="F37">
        <f>GT_Spot!S37</f>
        <v>0</v>
      </c>
      <c r="G37">
        <f>PPCL_NG!S37</f>
        <v>39</v>
      </c>
      <c r="H37">
        <f>PPCL_Spot!S37</f>
        <v>0</v>
      </c>
      <c r="I37">
        <f>Bawana_NG!S37</f>
        <v>19.540000000000003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92.728963296530438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6.39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-31</v>
      </c>
      <c r="AA37" s="76">
        <f>STOA!K37</f>
        <v>161.46</v>
      </c>
      <c r="AB37" s="76">
        <f>-STOA!Q37</f>
        <v>0</v>
      </c>
      <c r="AC37">
        <f t="shared" si="0"/>
        <v>3.251491707724314</v>
      </c>
      <c r="AD37">
        <f t="shared" si="1"/>
        <v>255.28870035553928</v>
      </c>
      <c r="AE37">
        <f>'IDT-1'!E37</f>
        <v>0</v>
      </c>
      <c r="AF37" s="25"/>
      <c r="AG37">
        <f t="shared" si="2"/>
        <v>255.28870035553928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-33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2.1090287667331244</v>
      </c>
      <c r="F38">
        <f>GT_Spot!S38</f>
        <v>0</v>
      </c>
      <c r="G38">
        <f>PPCL_NG!S38</f>
        <v>39</v>
      </c>
      <c r="H38">
        <f>PPCL_Spot!S38</f>
        <v>0</v>
      </c>
      <c r="I38">
        <f>Bawana_NG!S38</f>
        <v>19.540000000000003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92.728963296530438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6.39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-16</v>
      </c>
      <c r="AA38" s="76">
        <f>STOA!K38</f>
        <v>161.46</v>
      </c>
      <c r="AB38" s="76">
        <f>-STOA!Q38</f>
        <v>0</v>
      </c>
      <c r="AC38">
        <f t="shared" si="0"/>
        <v>3.1159531841260892</v>
      </c>
      <c r="AD38">
        <f t="shared" si="1"/>
        <v>271.42423887913748</v>
      </c>
      <c r="AE38">
        <f>'IDT-1'!E38</f>
        <v>0</v>
      </c>
      <c r="AF38" s="25"/>
      <c r="AG38">
        <f t="shared" si="2"/>
        <v>271.42423887913748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-32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2.0912560524067216</v>
      </c>
      <c r="F39">
        <f>GT_Spot!S39</f>
        <v>0</v>
      </c>
      <c r="G39">
        <f>PPCL_NG!S39</f>
        <v>42.91</v>
      </c>
      <c r="H39">
        <f>PPCL_Spot!S39</f>
        <v>0</v>
      </c>
      <c r="I39">
        <f>Bawana_NG!S39</f>
        <v>19.540000000000003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76.919268230523798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4.2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-27</v>
      </c>
      <c r="AA39" s="76">
        <f>STOA!K39</f>
        <v>214.57</v>
      </c>
      <c r="AB39" s="76">
        <f>-STOA!Q39</f>
        <v>0</v>
      </c>
      <c r="AC39">
        <f t="shared" si="0"/>
        <v>3.5875841360944056</v>
      </c>
      <c r="AD39">
        <f t="shared" si="1"/>
        <v>292.95514014683613</v>
      </c>
      <c r="AE39">
        <f>'IDT-1'!E39</f>
        <v>0</v>
      </c>
      <c r="AF39" s="25"/>
      <c r="AG39">
        <f t="shared" si="2"/>
        <v>292.95514014683613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-38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2.0915860451480506</v>
      </c>
      <c r="F40">
        <f>GT_Spot!S40</f>
        <v>0</v>
      </c>
      <c r="G40">
        <f>PPCL_NG!S40</f>
        <v>42.91</v>
      </c>
      <c r="H40">
        <f>PPCL_Spot!S40</f>
        <v>0</v>
      </c>
      <c r="I40">
        <f>Bawana_NG!S40</f>
        <v>19.540000000000003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76.749597545102944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4.2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-12</v>
      </c>
      <c r="AA40" s="76">
        <f>STOA!K40</f>
        <v>214.57</v>
      </c>
      <c r="AB40" s="76">
        <f>-STOA!Q40</f>
        <v>0</v>
      </c>
      <c r="AC40">
        <f t="shared" si="0"/>
        <v>3.4506231506776723</v>
      </c>
      <c r="AD40">
        <f t="shared" si="1"/>
        <v>308.92276043957327</v>
      </c>
      <c r="AE40">
        <f>'IDT-1'!E40</f>
        <v>0</v>
      </c>
      <c r="AF40" s="25"/>
      <c r="AG40">
        <f t="shared" si="2"/>
        <v>308.92276043957327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-37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2.0915860451480506</v>
      </c>
      <c r="F41">
        <f>GT_Spot!S41</f>
        <v>0</v>
      </c>
      <c r="G41">
        <f>PPCL_NG!S41</f>
        <v>39</v>
      </c>
      <c r="H41">
        <f>PPCL_Spot!S41</f>
        <v>0</v>
      </c>
      <c r="I41">
        <f>Bawana_NG!S41</f>
        <v>19.540000000000003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76.749597545102944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4.2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214.57</v>
      </c>
      <c r="AB41" s="76">
        <f>-STOA!Q41</f>
        <v>0</v>
      </c>
      <c r="AC41">
        <f t="shared" si="0"/>
        <v>3.5109618856514526</v>
      </c>
      <c r="AD41">
        <f t="shared" si="1"/>
        <v>293.95242170459954</v>
      </c>
      <c r="AE41">
        <f>'IDT-1'!E41</f>
        <v>0</v>
      </c>
      <c r="AF41" s="25"/>
      <c r="AG41">
        <f t="shared" si="2"/>
        <v>293.95242170459954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-50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2.0915860451480506</v>
      </c>
      <c r="F42">
        <f>GT_Spot!S42</f>
        <v>0</v>
      </c>
      <c r="G42">
        <f>PPCL_NG!S42</f>
        <v>39</v>
      </c>
      <c r="H42">
        <f>PPCL_Spot!S42</f>
        <v>0</v>
      </c>
      <c r="I42">
        <f>Bawana_NG!S42</f>
        <v>19.540000000000003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76.749597545102944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4.2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214.57</v>
      </c>
      <c r="AB42" s="76">
        <f>-STOA!Q42</f>
        <v>0</v>
      </c>
      <c r="AC42">
        <f t="shared" si="0"/>
        <v>3.4262503084025617</v>
      </c>
      <c r="AD42">
        <f t="shared" si="1"/>
        <v>304.03713328184841</v>
      </c>
      <c r="AE42">
        <f>'IDT-1'!E42</f>
        <v>0</v>
      </c>
      <c r="AF42" s="25"/>
      <c r="AG42">
        <f t="shared" si="2"/>
        <v>304.03713328184841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2.0915860451480506</v>
      </c>
      <c r="F43">
        <f>GT_Spot!S43</f>
        <v>0</v>
      </c>
      <c r="G43">
        <f>PPCL_NG!S43</f>
        <v>39</v>
      </c>
      <c r="H43">
        <f>PPCL_Spot!S43</f>
        <v>0</v>
      </c>
      <c r="I43">
        <f>Bawana_NG!S43</f>
        <v>19.540000000000003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75.056034357105844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4.2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214.57</v>
      </c>
      <c r="AB43" s="76">
        <f>-STOA!Q43</f>
        <v>0</v>
      </c>
      <c r="AC43">
        <f t="shared" si="0"/>
        <v>3.4120243776233856</v>
      </c>
      <c r="AD43">
        <f t="shared" si="1"/>
        <v>302.35779602463055</v>
      </c>
      <c r="AE43">
        <f>'IDT-1'!E43</f>
        <v>0</v>
      </c>
      <c r="AF43" s="25"/>
      <c r="AG43">
        <f t="shared" si="2"/>
        <v>302.35779602463055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-50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2.0915860451480506</v>
      </c>
      <c r="F44">
        <f>GT_Spot!S44</f>
        <v>0</v>
      </c>
      <c r="G44">
        <f>PPCL_NG!S44</f>
        <v>34</v>
      </c>
      <c r="H44">
        <f>PPCL_Spot!S44</f>
        <v>0</v>
      </c>
      <c r="I44">
        <f>Bawana_NG!S44</f>
        <v>19.540000000000003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74.996352764060262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4.2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214.57</v>
      </c>
      <c r="AB44" s="76">
        <f>-STOA!Q44</f>
        <v>0</v>
      </c>
      <c r="AC44">
        <f t="shared" si="0"/>
        <v>3.284811474992912</v>
      </c>
      <c r="AD44">
        <f t="shared" si="1"/>
        <v>307.42532733421535</v>
      </c>
      <c r="AE44">
        <f>'IDT-1'!E44</f>
        <v>0</v>
      </c>
      <c r="AF44" s="25"/>
      <c r="AG44">
        <f t="shared" si="2"/>
        <v>307.42532733421535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-40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2.0915860451480506</v>
      </c>
      <c r="F45">
        <f>GT_Spot!S45</f>
        <v>0</v>
      </c>
      <c r="G45">
        <f>PPCL_NG!S45</f>
        <v>34</v>
      </c>
      <c r="H45">
        <f>PPCL_Spot!S45</f>
        <v>0</v>
      </c>
      <c r="I45">
        <f>Bawana_NG!S45</f>
        <v>19.540000000000003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75.016034357105838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4.2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214.57</v>
      </c>
      <c r="AB45" s="76">
        <f>-STOA!Q45</f>
        <v>0</v>
      </c>
      <c r="AC45">
        <f t="shared" si="0"/>
        <v>3.284976800374495</v>
      </c>
      <c r="AD45">
        <f t="shared" si="1"/>
        <v>307.44484360187937</v>
      </c>
      <c r="AE45">
        <f>'IDT-1'!E45</f>
        <v>0</v>
      </c>
      <c r="AF45" s="25"/>
      <c r="AG45">
        <f t="shared" si="2"/>
        <v>307.44484360187937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-40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2.0915860451480506</v>
      </c>
      <c r="F46">
        <f>GT_Spot!S46</f>
        <v>0</v>
      </c>
      <c r="G46">
        <f>PPCL_NG!S46</f>
        <v>34</v>
      </c>
      <c r="H46">
        <f>PPCL_Spot!S46</f>
        <v>0</v>
      </c>
      <c r="I46">
        <f>Bawana_NG!S46</f>
        <v>19.540000000000003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74.709604395045289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4.2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214.57</v>
      </c>
      <c r="AB46" s="76">
        <f>-STOA!Q46</f>
        <v>0</v>
      </c>
      <c r="AC46">
        <f t="shared" si="0"/>
        <v>3.2824027886931861</v>
      </c>
      <c r="AD46">
        <f t="shared" si="1"/>
        <v>307.14098765150015</v>
      </c>
      <c r="AE46">
        <f>'IDT-1'!E46</f>
        <v>0</v>
      </c>
      <c r="AF46" s="25"/>
      <c r="AG46">
        <f t="shared" si="2"/>
        <v>307.14098765150015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-40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2.0915860451480506</v>
      </c>
      <c r="F47">
        <f>GT_Spot!S47</f>
        <v>0</v>
      </c>
      <c r="G47">
        <f>PPCL_NG!S47</f>
        <v>29</v>
      </c>
      <c r="H47">
        <f>PPCL_Spot!S47</f>
        <v>0</v>
      </c>
      <c r="I47">
        <f>Bawana_NG!S47</f>
        <v>19.540000000000003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77.029773834299078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4.0599999999999996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214.57</v>
      </c>
      <c r="AB47" s="76">
        <f>-STOA!Q47</f>
        <v>0</v>
      </c>
      <c r="AC47">
        <f t="shared" si="0"/>
        <v>3.2587162119829185</v>
      </c>
      <c r="AD47">
        <f t="shared" si="1"/>
        <v>304.3448436674642</v>
      </c>
      <c r="AE47">
        <f>'IDT-1'!E47</f>
        <v>0</v>
      </c>
      <c r="AF47" s="25"/>
      <c r="AG47">
        <f t="shared" si="2"/>
        <v>304.3448436674642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-40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2.0915860451480506</v>
      </c>
      <c r="F48">
        <f>GT_Spot!S48</f>
        <v>0</v>
      </c>
      <c r="G48">
        <f>PPCL_NG!S48</f>
        <v>29</v>
      </c>
      <c r="H48">
        <f>PPCL_Spot!S48</f>
        <v>0</v>
      </c>
      <c r="I48">
        <f>Bawana_NG!S48</f>
        <v>19.540000000000003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77.029773834299078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4.0599999999999996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214.57</v>
      </c>
      <c r="AB48" s="76">
        <f>-STOA!Q48</f>
        <v>0</v>
      </c>
      <c r="AC48">
        <f t="shared" si="0"/>
        <v>3.2587162119829185</v>
      </c>
      <c r="AD48">
        <f t="shared" si="1"/>
        <v>304.3448436674642</v>
      </c>
      <c r="AE48">
        <f>'IDT-1'!E48</f>
        <v>0</v>
      </c>
      <c r="AF48" s="25"/>
      <c r="AG48">
        <f t="shared" si="2"/>
        <v>304.3448436674642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-40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2.0915860451480506</v>
      </c>
      <c r="F49">
        <f>GT_Spot!S49</f>
        <v>0</v>
      </c>
      <c r="G49">
        <f>PPCL_NG!S49</f>
        <v>29</v>
      </c>
      <c r="H49">
        <f>PPCL_Spot!S49</f>
        <v>0</v>
      </c>
      <c r="I49">
        <f>Bawana_NG!S49</f>
        <v>19.540000000000003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72.85041060283686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4.0599999999999996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214.57</v>
      </c>
      <c r="AB49" s="76">
        <f>-STOA!Q49</f>
        <v>0</v>
      </c>
      <c r="AC49">
        <f t="shared" si="0"/>
        <v>3.2236095608386357</v>
      </c>
      <c r="AD49">
        <f t="shared" si="1"/>
        <v>300.20058708714629</v>
      </c>
      <c r="AE49">
        <f>'IDT-1'!E49</f>
        <v>0</v>
      </c>
      <c r="AF49" s="25"/>
      <c r="AG49">
        <f t="shared" si="2"/>
        <v>300.20058708714629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-40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2.0915860451480506</v>
      </c>
      <c r="F50">
        <f>GT_Spot!S50</f>
        <v>0</v>
      </c>
      <c r="G50">
        <f>PPCL_NG!S50</f>
        <v>29</v>
      </c>
      <c r="H50">
        <f>PPCL_Spot!S50</f>
        <v>0</v>
      </c>
      <c r="I50">
        <f>Bawana_NG!S50</f>
        <v>19.540000000000003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72.85041060283686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4.0599999999999996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214.57</v>
      </c>
      <c r="AB50" s="76">
        <f>-STOA!Q50</f>
        <v>0</v>
      </c>
      <c r="AC50">
        <f t="shared" si="0"/>
        <v>3.2236095608386357</v>
      </c>
      <c r="AD50">
        <f t="shared" si="1"/>
        <v>300.20058708714629</v>
      </c>
      <c r="AE50">
        <f>'IDT-1'!E50</f>
        <v>0</v>
      </c>
      <c r="AF50" s="25"/>
      <c r="AG50">
        <f t="shared" si="2"/>
        <v>300.20058708714629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-40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2.0915860451480506</v>
      </c>
      <c r="F51">
        <f>GT_Spot!S51</f>
        <v>0</v>
      </c>
      <c r="G51">
        <f>PPCL_NG!S51</f>
        <v>32</v>
      </c>
      <c r="H51">
        <f>PPCL_Spot!S51</f>
        <v>0</v>
      </c>
      <c r="I51">
        <f>Bawana_NG!S51</f>
        <v>19.540000000000003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72.85041060283686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4.0599999999999996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214.57</v>
      </c>
      <c r="AB51" s="76">
        <f>-STOA!Q51</f>
        <v>0</v>
      </c>
      <c r="AC51">
        <f t="shared" si="0"/>
        <v>3.2488095608386356</v>
      </c>
      <c r="AD51">
        <f t="shared" si="1"/>
        <v>303.17538708714625</v>
      </c>
      <c r="AE51">
        <f>'IDT-1'!E51</f>
        <v>0</v>
      </c>
      <c r="AF51" s="25"/>
      <c r="AG51">
        <f t="shared" si="2"/>
        <v>303.17538708714625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-40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2.0915860451480506</v>
      </c>
      <c r="F52">
        <f>GT_Spot!S52</f>
        <v>0</v>
      </c>
      <c r="G52">
        <f>PPCL_NG!S52</f>
        <v>32</v>
      </c>
      <c r="H52">
        <f>PPCL_Spot!S52</f>
        <v>0</v>
      </c>
      <c r="I52">
        <f>Bawana_NG!S52</f>
        <v>19.540000000000003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74.128737813913233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4.0599999999999996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214.57</v>
      </c>
      <c r="AB52" s="76">
        <f>-STOA!Q52</f>
        <v>0</v>
      </c>
      <c r="AC52">
        <f t="shared" si="0"/>
        <v>3.2595475094116773</v>
      </c>
      <c r="AD52">
        <f t="shared" si="1"/>
        <v>304.4429763496496</v>
      </c>
      <c r="AE52">
        <f>'IDT-1'!E52</f>
        <v>0</v>
      </c>
      <c r="AF52" s="25"/>
      <c r="AG52">
        <f t="shared" si="2"/>
        <v>304.4429763496496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-40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2.0915860451480506</v>
      </c>
      <c r="F53">
        <f>GT_Spot!S53</f>
        <v>0</v>
      </c>
      <c r="G53">
        <f>PPCL_NG!S53</f>
        <v>32</v>
      </c>
      <c r="H53">
        <f>PPCL_Spot!S53</f>
        <v>0</v>
      </c>
      <c r="I53">
        <f>Bawana_NG!S53</f>
        <v>19.540000000000003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74.216156504972929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4.0599999999999996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214.57</v>
      </c>
      <c r="AB53" s="76">
        <f>-STOA!Q53</f>
        <v>0</v>
      </c>
      <c r="AC53">
        <f t="shared" si="0"/>
        <v>3.3958203500148039</v>
      </c>
      <c r="AD53">
        <f t="shared" si="1"/>
        <v>288.39412220010621</v>
      </c>
      <c r="AE53">
        <f>'IDT-1'!E53</f>
        <v>0</v>
      </c>
      <c r="AF53" s="25"/>
      <c r="AG53">
        <f t="shared" si="2"/>
        <v>288.39412220010621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-56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2.0915860451480506</v>
      </c>
      <c r="F54">
        <f>GT_Spot!S54</f>
        <v>0</v>
      </c>
      <c r="G54">
        <f>PPCL_NG!S54</f>
        <v>32</v>
      </c>
      <c r="H54">
        <f>PPCL_Spot!S54</f>
        <v>0</v>
      </c>
      <c r="I54">
        <f>Bawana_NG!S54</f>
        <v>19.540000000000003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74.216156504972929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4.0599999999999996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214.57</v>
      </c>
      <c r="AB54" s="76">
        <f>-STOA!Q54</f>
        <v>0</v>
      </c>
      <c r="AC54">
        <f t="shared" si="0"/>
        <v>3.3958203500148039</v>
      </c>
      <c r="AD54">
        <f t="shared" si="1"/>
        <v>288.39412220010621</v>
      </c>
      <c r="AE54">
        <f>'IDT-1'!E54</f>
        <v>0</v>
      </c>
      <c r="AF54" s="25"/>
      <c r="AG54">
        <f t="shared" si="2"/>
        <v>288.39412220010621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-56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2.0915860451480506</v>
      </c>
      <c r="F55">
        <f>GT_Spot!S55</f>
        <v>0</v>
      </c>
      <c r="G55">
        <f>PPCL_NG!S55</f>
        <v>39</v>
      </c>
      <c r="H55">
        <f>PPCL_Spot!S55</f>
        <v>0</v>
      </c>
      <c r="I55">
        <f>Bawana_NG!S55</f>
        <v>19.540000000000003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77.526873108407159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4.0599999999999996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214.57</v>
      </c>
      <c r="AB55" s="76">
        <f>-STOA!Q55</f>
        <v>0</v>
      </c>
      <c r="AC55">
        <f t="shared" si="0"/>
        <v>3.4765852706534779</v>
      </c>
      <c r="AD55">
        <f t="shared" si="1"/>
        <v>299.31407388290177</v>
      </c>
      <c r="AE55">
        <f>'IDT-1'!E55</f>
        <v>0</v>
      </c>
      <c r="AF55" s="25"/>
      <c r="AG55">
        <f t="shared" si="2"/>
        <v>299.31407388290177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-55.31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2.0915860451480506</v>
      </c>
      <c r="F56">
        <f>GT_Spot!S56</f>
        <v>0</v>
      </c>
      <c r="G56">
        <f>PPCL_NG!S56</f>
        <v>42.91</v>
      </c>
      <c r="H56">
        <f>PPCL_Spot!S56</f>
        <v>0</v>
      </c>
      <c r="I56">
        <f>Bawana_NG!S56</f>
        <v>19.540000000000003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77.526873108407159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4.0599999999999996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214.57</v>
      </c>
      <c r="AB56" s="76">
        <f>-STOA!Q56</f>
        <v>0</v>
      </c>
      <c r="AC56">
        <f t="shared" si="0"/>
        <v>3.4889290689592465</v>
      </c>
      <c r="AD56">
        <f t="shared" si="1"/>
        <v>305.63173008459597</v>
      </c>
      <c r="AE56">
        <f>'IDT-1'!E56</f>
        <v>0</v>
      </c>
      <c r="AF56" s="25"/>
      <c r="AG56">
        <f t="shared" si="2"/>
        <v>305.63173008459597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-52.89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2.0915860451480506</v>
      </c>
      <c r="F57">
        <f>GT_Spot!S57</f>
        <v>0</v>
      </c>
      <c r="G57">
        <f>PPCL_NG!S57</f>
        <v>42.91</v>
      </c>
      <c r="H57">
        <f>PPCL_Spot!S57</f>
        <v>0</v>
      </c>
      <c r="I57">
        <f>Bawana_NG!S57</f>
        <v>19.540000000000003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77.526873108407159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4.0599999999999996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214.57</v>
      </c>
      <c r="AB57" s="76">
        <f>-STOA!Q57</f>
        <v>0</v>
      </c>
      <c r="AC57">
        <f t="shared" si="0"/>
        <v>3.5095139822307266</v>
      </c>
      <c r="AD57">
        <f t="shared" si="1"/>
        <v>303.18114517132449</v>
      </c>
      <c r="AE57">
        <f>'IDT-1'!E57</f>
        <v>0</v>
      </c>
      <c r="AF57" s="25"/>
      <c r="AG57">
        <f t="shared" si="2"/>
        <v>303.18114517132449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-55.32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2.0915860451480506</v>
      </c>
      <c r="F58">
        <f>GT_Spot!S58</f>
        <v>0</v>
      </c>
      <c r="G58">
        <f>PPCL_NG!S58</f>
        <v>45.17</v>
      </c>
      <c r="H58">
        <f>PPCL_Spot!S58</f>
        <v>0</v>
      </c>
      <c r="I58">
        <f>Bawana_NG!S58</f>
        <v>19.540000000000003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77.567059391218336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4.0599999999999996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214.57</v>
      </c>
      <c r="AB58" s="76">
        <f>-STOA!Q58</f>
        <v>0</v>
      </c>
      <c r="AC58">
        <f t="shared" si="0"/>
        <v>3.5684805651588216</v>
      </c>
      <c r="AD58">
        <f t="shared" si="1"/>
        <v>300.74236487120754</v>
      </c>
      <c r="AE58">
        <f>'IDT-1'!E58</f>
        <v>0</v>
      </c>
      <c r="AF58" s="25"/>
      <c r="AG58">
        <f t="shared" si="2"/>
        <v>300.74236487120754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-60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2.0919359710057384</v>
      </c>
      <c r="F59">
        <f>GT_Spot!S59</f>
        <v>0</v>
      </c>
      <c r="G59">
        <f>PPCL_NG!S59</f>
        <v>45.17</v>
      </c>
      <c r="H59">
        <f>PPCL_Spot!S59</f>
        <v>0</v>
      </c>
      <c r="I59">
        <f>Bawana_NG!S59</f>
        <v>19.540000000000003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77.098370109738923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4.0599999999999996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214.57</v>
      </c>
      <c r="AB59" s="76">
        <f>-STOA!Q59</f>
        <v>0</v>
      </c>
      <c r="AC59">
        <f t="shared" si="0"/>
        <v>3.5560753568467103</v>
      </c>
      <c r="AD59">
        <f t="shared" si="1"/>
        <v>301.28643072389798</v>
      </c>
      <c r="AE59">
        <f>'IDT-1'!E59</f>
        <v>0</v>
      </c>
      <c r="AF59" s="25"/>
      <c r="AG59">
        <f t="shared" si="2"/>
        <v>301.28643072389798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-59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2.0919359710057384</v>
      </c>
      <c r="F60">
        <f>GT_Spot!S60</f>
        <v>0</v>
      </c>
      <c r="G60">
        <f>PPCL_NG!S60</f>
        <v>45.17</v>
      </c>
      <c r="H60">
        <f>PPCL_Spot!S60</f>
        <v>0</v>
      </c>
      <c r="I60">
        <f>Bawana_NG!S60</f>
        <v>19.540000000000003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77.438370109738926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4.0599999999999996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214.57</v>
      </c>
      <c r="AB60" s="76">
        <f>-STOA!Q60</f>
        <v>0</v>
      </c>
      <c r="AC60">
        <f t="shared" si="0"/>
        <v>3.5758736722964874</v>
      </c>
      <c r="AD60">
        <f t="shared" si="1"/>
        <v>299.60663240844815</v>
      </c>
      <c r="AE60">
        <f>'IDT-1'!E60</f>
        <v>0</v>
      </c>
      <c r="AF60" s="25"/>
      <c r="AG60">
        <f t="shared" si="2"/>
        <v>299.60663240844815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-61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2.0919359710057384</v>
      </c>
      <c r="F61">
        <f>GT_Spot!S61</f>
        <v>0</v>
      </c>
      <c r="G61">
        <f>PPCL_NG!S61</f>
        <v>45.16776315789474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77.437929849185437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4.0599999999999996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214.57</v>
      </c>
      <c r="AB61" s="76">
        <f>-STOA!Q61</f>
        <v>0</v>
      </c>
      <c r="AC61">
        <f t="shared" si="0"/>
        <v>3.5628440269092656</v>
      </c>
      <c r="AD61">
        <f t="shared" si="1"/>
        <v>300.07698495117666</v>
      </c>
      <c r="AE61">
        <f>'IDT-1'!E61</f>
        <v>0</v>
      </c>
      <c r="AF61" s="25"/>
      <c r="AG61">
        <f t="shared" si="2"/>
        <v>300.07698495117666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-60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2.0919359710057384</v>
      </c>
      <c r="F62">
        <f>GT_Spot!S62</f>
        <v>0</v>
      </c>
      <c r="G62">
        <f>PPCL_NG!S62</f>
        <v>45.16776315789474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76.487743566374263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4.0599999999999996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214.57</v>
      </c>
      <c r="AB62" s="76">
        <f>-STOA!Q62</f>
        <v>0</v>
      </c>
      <c r="AC62">
        <f t="shared" si="0"/>
        <v>3.5548624621336518</v>
      </c>
      <c r="AD62">
        <f t="shared" si="1"/>
        <v>299.1347802331411</v>
      </c>
      <c r="AE62">
        <f>'IDT-1'!E62</f>
        <v>0</v>
      </c>
      <c r="AF62" s="25"/>
      <c r="AG62">
        <f t="shared" si="2"/>
        <v>299.1347802331411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-60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2.0919359710057384</v>
      </c>
      <c r="F63">
        <f>GT_Spot!S63</f>
        <v>0</v>
      </c>
      <c r="G63">
        <f>PPCL_NG!S63</f>
        <v>45.16776315789474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76.488309495141223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4.0599999999999996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214.57</v>
      </c>
      <c r="AB63" s="76">
        <f>-STOA!Q63</f>
        <v>0</v>
      </c>
      <c r="AC63">
        <f t="shared" si="0"/>
        <v>3.529453742760627</v>
      </c>
      <c r="AD63">
        <f t="shared" si="1"/>
        <v>302.16075488128109</v>
      </c>
      <c r="AE63">
        <f>'IDT-1'!E63</f>
        <v>0</v>
      </c>
      <c r="AF63" s="25"/>
      <c r="AG63">
        <f t="shared" si="2"/>
        <v>302.16075488128109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-57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2.0919359710057384</v>
      </c>
      <c r="F64">
        <f>GT_Spot!S64</f>
        <v>0</v>
      </c>
      <c r="G64">
        <f>PPCL_NG!S64</f>
        <v>45.16776315789474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74.528302645198877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4.0599999999999996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214.57</v>
      </c>
      <c r="AB64" s="76">
        <f>-STOA!Q64</f>
        <v>0</v>
      </c>
      <c r="AC64">
        <f t="shared" si="0"/>
        <v>3.5299320006708887</v>
      </c>
      <c r="AD64">
        <f t="shared" si="1"/>
        <v>298.20026977342843</v>
      </c>
      <c r="AE64">
        <f>'IDT-1'!E64</f>
        <v>0</v>
      </c>
      <c r="AF64" s="25"/>
      <c r="AG64">
        <f t="shared" si="2"/>
        <v>298.20026977342843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-59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2.0919359710057384</v>
      </c>
      <c r="F65">
        <f>GT_Spot!S65</f>
        <v>0</v>
      </c>
      <c r="G65">
        <f>PPCL_NG!S65</f>
        <v>45.16776315789474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74.528302645198877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4.0599999999999996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214.57</v>
      </c>
      <c r="AB65" s="76">
        <f>-STOA!Q65</f>
        <v>0</v>
      </c>
      <c r="AC65">
        <f t="shared" si="0"/>
        <v>3.538403158395778</v>
      </c>
      <c r="AD65">
        <f t="shared" si="1"/>
        <v>297.19179861570353</v>
      </c>
      <c r="AE65">
        <f>'IDT-1'!E65</f>
        <v>0</v>
      </c>
      <c r="AF65" s="25"/>
      <c r="AG65">
        <f t="shared" si="2"/>
        <v>297.19179861570353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-60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2.0919359710057384</v>
      </c>
      <c r="F66">
        <f>GT_Spot!S66</f>
        <v>0</v>
      </c>
      <c r="G66">
        <f>PPCL_NG!S66</f>
        <v>45.16776315789474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76.528295795256525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4.0599999999999996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214.57999999999998</v>
      </c>
      <c r="AB66" s="76">
        <f>-STOA!Q66</f>
        <v>0</v>
      </c>
      <c r="AC66">
        <f t="shared" si="0"/>
        <v>3.5891717317558185</v>
      </c>
      <c r="AD66">
        <f t="shared" si="1"/>
        <v>295.15102319240117</v>
      </c>
      <c r="AE66">
        <f>'IDT-1'!E66</f>
        <v>0</v>
      </c>
      <c r="AF66" s="25"/>
      <c r="AG66">
        <f t="shared" si="2"/>
        <v>295.15102319240117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-64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2.0919359710057384</v>
      </c>
      <c r="F67">
        <f>GT_Spot!S67</f>
        <v>0</v>
      </c>
      <c r="G67">
        <f>PPCL_NG!S67</f>
        <v>45.16776315789474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76.528295795256525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3.89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214.57</v>
      </c>
      <c r="AB67" s="76">
        <f>-STOA!Q67</f>
        <v>0</v>
      </c>
      <c r="AC67">
        <f t="shared" si="0"/>
        <v>3.5961308894807078</v>
      </c>
      <c r="AD67">
        <f t="shared" si="1"/>
        <v>293.96406403467626</v>
      </c>
      <c r="AE67">
        <f>'IDT-1'!E67</f>
        <v>0</v>
      </c>
      <c r="AF67" s="25"/>
      <c r="AG67">
        <f t="shared" si="2"/>
        <v>293.96406403467626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-65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2.0919359710057384</v>
      </c>
      <c r="F68">
        <f>GT_Spot!S68</f>
        <v>0</v>
      </c>
      <c r="G68">
        <f>PPCL_NG!S68</f>
        <v>45.17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76.528295795256525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3.89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213.7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3.6142551521290596</v>
      </c>
      <c r="AD68">
        <f t="shared" ref="AD68:AD98" si="4">SUM(B68:AB68,AI68:AV68)-AC68</f>
        <v>290.07817661413321</v>
      </c>
      <c r="AE68">
        <f>'IDT-1'!E68</f>
        <v>0</v>
      </c>
      <c r="AF68" s="25"/>
      <c r="AG68">
        <f t="shared" ref="AG68:AG98" si="5">SUM(AD68:AF68)</f>
        <v>290.07817661413321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-68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2.0919359710057384</v>
      </c>
      <c r="F69">
        <f>GT_Spot!S69</f>
        <v>0</v>
      </c>
      <c r="G69">
        <f>PPCL_NG!S69</f>
        <v>45.17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75.249968584180152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3.89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206.37</v>
      </c>
      <c r="AB69" s="76">
        <f>-STOA!Q69</f>
        <v>0</v>
      </c>
      <c r="AC69">
        <f t="shared" si="3"/>
        <v>3.4995894149315725</v>
      </c>
      <c r="AD69">
        <f t="shared" si="4"/>
        <v>286.58451514025433</v>
      </c>
      <c r="AE69">
        <f>'IDT-1'!E69</f>
        <v>0</v>
      </c>
      <c r="AF69" s="25"/>
      <c r="AG69">
        <f t="shared" si="5"/>
        <v>286.58451514025433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-63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2.0919359710057384</v>
      </c>
      <c r="F70">
        <f>GT_Spot!S70</f>
        <v>0</v>
      </c>
      <c r="G70">
        <f>PPCL_NG!S70</f>
        <v>45.17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75.249968584180152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3.89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197.86</v>
      </c>
      <c r="AB70" s="76">
        <f>-STOA!Q70</f>
        <v>0</v>
      </c>
      <c r="AC70">
        <f t="shared" si="3"/>
        <v>3.4111630994817945</v>
      </c>
      <c r="AD70">
        <f t="shared" si="4"/>
        <v>280.16294145570413</v>
      </c>
      <c r="AE70">
        <f>'IDT-1'!E70</f>
        <v>0</v>
      </c>
      <c r="AF70" s="25"/>
      <c r="AG70">
        <f t="shared" si="5"/>
        <v>280.16294145570413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-61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2.0919359710057384</v>
      </c>
      <c r="F71">
        <f>GT_Spot!S71</f>
        <v>0</v>
      </c>
      <c r="G71">
        <f>PPCL_NG!S71</f>
        <v>45.17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75.249968584180152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3.89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161.46</v>
      </c>
      <c r="AB71" s="76">
        <f>-STOA!Q71</f>
        <v>0</v>
      </c>
      <c r="AC71">
        <f t="shared" si="3"/>
        <v>2.8597395254600113</v>
      </c>
      <c r="AD71">
        <f t="shared" si="4"/>
        <v>273.31436502972588</v>
      </c>
      <c r="AE71">
        <f>'IDT-1'!E71</f>
        <v>0</v>
      </c>
      <c r="AF71" s="25"/>
      <c r="AG71">
        <f t="shared" si="5"/>
        <v>273.31436502972588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-32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2.0919359710057384</v>
      </c>
      <c r="F72">
        <f>GT_Spot!S72</f>
        <v>0</v>
      </c>
      <c r="G72">
        <f>PPCL_NG!S72</f>
        <v>45.17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75.249968584180152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3.89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161.46</v>
      </c>
      <c r="AB72" s="76">
        <f>-STOA!Q72</f>
        <v>0</v>
      </c>
      <c r="AC72">
        <f t="shared" si="3"/>
        <v>2.9105664718093456</v>
      </c>
      <c r="AD72">
        <f t="shared" si="4"/>
        <v>267.26353808337655</v>
      </c>
      <c r="AE72">
        <f>'IDT-1'!E72</f>
        <v>0</v>
      </c>
      <c r="AF72" s="25"/>
      <c r="AG72">
        <f t="shared" si="5"/>
        <v>267.26353808337655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-38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2.0919359710057384</v>
      </c>
      <c r="F73">
        <f>GT_Spot!S73</f>
        <v>0</v>
      </c>
      <c r="G73">
        <f>PPCL_NG!S73</f>
        <v>45.17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76.272065138356922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3.89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161.46</v>
      </c>
      <c r="AB73" s="76">
        <f>-STOA!Q73</f>
        <v>0</v>
      </c>
      <c r="AC73">
        <f t="shared" si="3"/>
        <v>2.995392502388432</v>
      </c>
      <c r="AD73">
        <f t="shared" si="4"/>
        <v>259.20080860697419</v>
      </c>
      <c r="AE73">
        <f>'IDT-1'!E73</f>
        <v>0</v>
      </c>
      <c r="AF73" s="25"/>
      <c r="AG73">
        <f t="shared" si="5"/>
        <v>259.20080860697419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-47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2.0919359710057384</v>
      </c>
      <c r="F74">
        <f>GT_Spot!S74</f>
        <v>0</v>
      </c>
      <c r="G74">
        <f>PPCL_NG!S74</f>
        <v>45.17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78.52540699439021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3.89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161.46</v>
      </c>
      <c r="AB74" s="76">
        <f>-STOA!Q74</f>
        <v>0</v>
      </c>
      <c r="AC74">
        <f t="shared" si="3"/>
        <v>3.1075033089528916</v>
      </c>
      <c r="AD74">
        <f t="shared" si="4"/>
        <v>250.34203965644306</v>
      </c>
      <c r="AE74">
        <f>'IDT-1'!E74</f>
        <v>0</v>
      </c>
      <c r="AF74" s="25"/>
      <c r="AG74">
        <f t="shared" si="5"/>
        <v>250.34203965644306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-58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2.1107822410147992</v>
      </c>
      <c r="F75">
        <f>GT_Spot!S75</f>
        <v>0</v>
      </c>
      <c r="G75">
        <f>PPCL_NG!S75</f>
        <v>45.17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83.484915118413213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4.68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161.46</v>
      </c>
      <c r="AB75" s="76">
        <f>-STOA!Q75</f>
        <v>0</v>
      </c>
      <c r="AC75">
        <f t="shared" si="3"/>
        <v>3.2999671671858746</v>
      </c>
      <c r="AD75">
        <f t="shared" si="4"/>
        <v>238.9179301922421</v>
      </c>
      <c r="AE75">
        <f>'IDT-1'!E75</f>
        <v>0</v>
      </c>
      <c r="AF75" s="25"/>
      <c r="AG75">
        <f t="shared" si="5"/>
        <v>238.9179301922421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-75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2.0489110143123832</v>
      </c>
      <c r="F76">
        <f>GT_Spot!S76</f>
        <v>0</v>
      </c>
      <c r="G76">
        <f>PPCL_NG!S76</f>
        <v>45.17</v>
      </c>
      <c r="H76">
        <f>PPCL_Spot!S76</f>
        <v>0</v>
      </c>
      <c r="I76">
        <f>Bawana_NG!S76</f>
        <v>22.998972067039109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85.907096438861998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5.48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-14</v>
      </c>
      <c r="AA76" s="76">
        <f>STOA!K76</f>
        <v>161.46</v>
      </c>
      <c r="AB76" s="76">
        <f>-STOA!Q76</f>
        <v>0</v>
      </c>
      <c r="AC76">
        <f t="shared" si="3"/>
        <v>3.512585976384476</v>
      </c>
      <c r="AD76">
        <f t="shared" si="4"/>
        <v>227.86459354382899</v>
      </c>
      <c r="AE76">
        <f>'IDT-1'!E76</f>
        <v>0</v>
      </c>
      <c r="AF76" s="25"/>
      <c r="AG76">
        <f t="shared" si="5"/>
        <v>227.86459354382899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-79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2.0489110143123832</v>
      </c>
      <c r="F77">
        <f>GT_Spot!S77</f>
        <v>0</v>
      </c>
      <c r="G77">
        <f>PPCL_NG!S77</f>
        <v>45.17</v>
      </c>
      <c r="H77">
        <f>PPCL_Spot!S77</f>
        <v>0</v>
      </c>
      <c r="I77">
        <f>Bawana_NG!S77</f>
        <v>22.998972067039109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86.665965807888625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6.27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-21</v>
      </c>
      <c r="AA77" s="76">
        <f>STOA!K77</f>
        <v>161.46</v>
      </c>
      <c r="AB77" s="76">
        <f>-STOA!Q77</f>
        <v>0</v>
      </c>
      <c r="AC77">
        <f t="shared" si="3"/>
        <v>3.5933657408834128</v>
      </c>
      <c r="AD77">
        <f t="shared" si="4"/>
        <v>221.33268314835672</v>
      </c>
      <c r="AE77">
        <f>'IDT-1'!E77</f>
        <v>0</v>
      </c>
      <c r="AF77" s="25"/>
      <c r="AG77">
        <f t="shared" si="5"/>
        <v>221.33268314835672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-80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2.0489110143123832</v>
      </c>
      <c r="F78">
        <f>GT_Spot!S78</f>
        <v>0</v>
      </c>
      <c r="G78">
        <f>PPCL_NG!S78</f>
        <v>45.17</v>
      </c>
      <c r="H78">
        <f>PPCL_Spot!S78</f>
        <v>0</v>
      </c>
      <c r="I78">
        <f>Bawana_NG!S78</f>
        <v>22.998972067039109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91.10417949730649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6.39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-26</v>
      </c>
      <c r="AA78" s="76">
        <f>STOA!K78</f>
        <v>161.46</v>
      </c>
      <c r="AB78" s="76">
        <f>-STOA!Q78</f>
        <v>0</v>
      </c>
      <c r="AC78">
        <f t="shared" si="3"/>
        <v>3.6909528399487459</v>
      </c>
      <c r="AD78">
        <f t="shared" si="4"/>
        <v>218.79330973870924</v>
      </c>
      <c r="AE78">
        <f>'IDT-1'!E78</f>
        <v>0</v>
      </c>
      <c r="AF78" s="25"/>
      <c r="AG78">
        <f t="shared" si="5"/>
        <v>218.79330973870924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-82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2.0489110143123832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91.10417949730649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6.39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-33</v>
      </c>
      <c r="AA79" s="76">
        <f>STOA!K79</f>
        <v>161.46</v>
      </c>
      <c r="AB79" s="76">
        <f>-STOA!Q79</f>
        <v>0</v>
      </c>
      <c r="AC79">
        <f t="shared" si="3"/>
        <v>3.7383572632100623</v>
      </c>
      <c r="AD79">
        <f t="shared" si="4"/>
        <v>214.34693324840879</v>
      </c>
      <c r="AE79">
        <f>'IDT-1'!E79</f>
        <v>0</v>
      </c>
      <c r="AF79" s="25"/>
      <c r="AG79">
        <f t="shared" si="5"/>
        <v>214.34693324840879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-80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2.0489110143123832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91.10417949730649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6.39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-41</v>
      </c>
      <c r="AA80" s="76">
        <f>STOA!K80</f>
        <v>161.46</v>
      </c>
      <c r="AB80" s="76">
        <f>-STOA!Q80</f>
        <v>0</v>
      </c>
      <c r="AC80">
        <f t="shared" si="3"/>
        <v>3.5096360046380579</v>
      </c>
      <c r="AD80">
        <f t="shared" si="4"/>
        <v>241.57565450698078</v>
      </c>
      <c r="AE80">
        <f>'IDT-1'!E80</f>
        <v>0</v>
      </c>
      <c r="AF80" s="25"/>
      <c r="AG80">
        <f t="shared" si="5"/>
        <v>241.57565450698078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-45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2.0489110143123832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91.104004202866605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6.39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-51</v>
      </c>
      <c r="AA81" s="76">
        <f>STOA!K81</f>
        <v>161.46</v>
      </c>
      <c r="AB81" s="76">
        <f>-STOA!Q81</f>
        <v>0</v>
      </c>
      <c r="AC81">
        <f t="shared" si="3"/>
        <v>3.594346109413654</v>
      </c>
      <c r="AD81">
        <f t="shared" si="4"/>
        <v>231.49076910776535</v>
      </c>
      <c r="AE81">
        <f>'IDT-1'!E81</f>
        <v>0</v>
      </c>
      <c r="AF81" s="25"/>
      <c r="AG81">
        <f t="shared" si="5"/>
        <v>231.49076910776535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-45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2.0489110143123832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89.697561663340409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6.39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-57</v>
      </c>
      <c r="AA82" s="76">
        <f>STOA!K82</f>
        <v>161.46</v>
      </c>
      <c r="AB82" s="76">
        <f>-STOA!Q82</f>
        <v>0</v>
      </c>
      <c r="AC82">
        <f t="shared" si="3"/>
        <v>3.6164166229811898</v>
      </c>
      <c r="AD82">
        <f t="shared" si="4"/>
        <v>226.06225605467162</v>
      </c>
      <c r="AE82">
        <f>'IDT-1'!E82</f>
        <v>0</v>
      </c>
      <c r="AF82" s="25"/>
      <c r="AG82">
        <f t="shared" si="5"/>
        <v>226.06225605467162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-43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2.0489110143123832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22.999610252065239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90.592484913541256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6.39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-65</v>
      </c>
      <c r="AA83" s="76">
        <f>STOA!K83</f>
        <v>161.46</v>
      </c>
      <c r="AB83" s="76">
        <f>-STOA!Q83</f>
        <v>0</v>
      </c>
      <c r="AC83">
        <f t="shared" si="3"/>
        <v>3.6832288084744489</v>
      </c>
      <c r="AD83">
        <f t="shared" si="4"/>
        <v>219.88997737144444</v>
      </c>
      <c r="AE83">
        <f>'IDT-1'!E83</f>
        <v>0</v>
      </c>
      <c r="AF83" s="25"/>
      <c r="AG83">
        <f t="shared" si="5"/>
        <v>219.88997737144444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-42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2.0489110143123832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22.999610252065239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90.592484913541256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6.39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-71</v>
      </c>
      <c r="AA84" s="76">
        <f>STOA!K84</f>
        <v>161.46</v>
      </c>
      <c r="AB84" s="76">
        <f>-STOA!Q84</f>
        <v>0</v>
      </c>
      <c r="AC84">
        <f t="shared" si="3"/>
        <v>3.7425269125486724</v>
      </c>
      <c r="AD84">
        <f t="shared" si="4"/>
        <v>212.83067926737021</v>
      </c>
      <c r="AE84">
        <f>'IDT-1'!E84</f>
        <v>0</v>
      </c>
      <c r="AF84" s="25"/>
      <c r="AG84">
        <f t="shared" si="5"/>
        <v>212.83067926737021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-43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2.0489110143123832</v>
      </c>
      <c r="F85">
        <f>GT_Spot!S85</f>
        <v>0</v>
      </c>
      <c r="G85">
        <f>PPCL_NG!S85</f>
        <v>45.77</v>
      </c>
      <c r="H85">
        <f>PPCL_Spot!S85</f>
        <v>0</v>
      </c>
      <c r="I85">
        <f>Bawana_NG!S85</f>
        <v>22.999610252065239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90.338026628673404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6.39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-76</v>
      </c>
      <c r="AA85" s="76">
        <f>STOA!K85</f>
        <v>161.46</v>
      </c>
      <c r="AB85" s="76">
        <f>-STOA!Q85</f>
        <v>0</v>
      </c>
      <c r="AC85">
        <f t="shared" si="3"/>
        <v>3.7912164093051168</v>
      </c>
      <c r="AD85">
        <f t="shared" si="4"/>
        <v>206.5275314857459</v>
      </c>
      <c r="AE85">
        <f>'IDT-1'!E85</f>
        <v>0</v>
      </c>
      <c r="AF85" s="25"/>
      <c r="AG85">
        <f t="shared" si="5"/>
        <v>206.5275314857459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-44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2.0489110143123832</v>
      </c>
      <c r="F86">
        <f>GT_Spot!S86</f>
        <v>0</v>
      </c>
      <c r="G86">
        <f>PPCL_NG!S86</f>
        <v>45.77</v>
      </c>
      <c r="H86">
        <f>PPCL_Spot!S86</f>
        <v>0</v>
      </c>
      <c r="I86">
        <f>Bawana_NG!S86</f>
        <v>22.999610252065239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89.372631627805248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6.39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-80</v>
      </c>
      <c r="AA86" s="76">
        <f>STOA!K86</f>
        <v>161.46</v>
      </c>
      <c r="AB86" s="76">
        <f>-STOA!Q86</f>
        <v>0</v>
      </c>
      <c r="AC86">
        <f t="shared" si="3"/>
        <v>3.8000494067476023</v>
      </c>
      <c r="AD86">
        <f t="shared" si="4"/>
        <v>203.55330348743527</v>
      </c>
      <c r="AE86">
        <f>'IDT-1'!E86</f>
        <v>0</v>
      </c>
      <c r="AF86" s="25"/>
      <c r="AG86">
        <f t="shared" si="5"/>
        <v>203.55330348743527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-42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2.0489110143123832</v>
      </c>
      <c r="F87">
        <f>GT_Spot!S87</f>
        <v>0</v>
      </c>
      <c r="G87">
        <f>PPCL_NG!S87</f>
        <v>46.67</v>
      </c>
      <c r="H87">
        <f>PPCL_Spot!S87</f>
        <v>0</v>
      </c>
      <c r="I87">
        <f>Bawana_NG!S87</f>
        <v>22.999610252065239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89.372631627805248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6.39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-83</v>
      </c>
      <c r="AA87" s="76">
        <f>STOA!K87</f>
        <v>161.46</v>
      </c>
      <c r="AB87" s="76">
        <f>-STOA!Q87</f>
        <v>0</v>
      </c>
      <c r="AC87">
        <f t="shared" si="3"/>
        <v>3.8414940376471587</v>
      </c>
      <c r="AD87">
        <f t="shared" si="4"/>
        <v>200.41185885653573</v>
      </c>
      <c r="AE87">
        <f>'IDT-1'!E87</f>
        <v>0</v>
      </c>
      <c r="AF87" s="25"/>
      <c r="AG87">
        <f t="shared" si="5"/>
        <v>200.41185885653573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-43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2.1107822410147992</v>
      </c>
      <c r="F88">
        <f>GT_Spot!S88</f>
        <v>0</v>
      </c>
      <c r="G88">
        <f>PPCL_NG!S88</f>
        <v>46.67</v>
      </c>
      <c r="H88">
        <f>PPCL_Spot!S88</f>
        <v>0</v>
      </c>
      <c r="I88">
        <f>Bawana_NG!S88</f>
        <v>22.999610252065239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88.477708377604387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6.39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-87</v>
      </c>
      <c r="AA88" s="76">
        <f>STOA!K88</f>
        <v>161.46</v>
      </c>
      <c r="AB88" s="76">
        <f>-STOA!Q88</f>
        <v>0</v>
      </c>
      <c r="AC88">
        <f t="shared" si="3"/>
        <v>3.8599098738244386</v>
      </c>
      <c r="AD88">
        <f t="shared" si="4"/>
        <v>196.56039099685998</v>
      </c>
      <c r="AE88">
        <f>'IDT-1'!E88</f>
        <v>0</v>
      </c>
      <c r="AF88" s="25"/>
      <c r="AG88">
        <f t="shared" si="5"/>
        <v>196.56039099685998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-42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2.1107822410147992</v>
      </c>
      <c r="F89">
        <f>GT_Spot!S89</f>
        <v>0</v>
      </c>
      <c r="G89">
        <f>PPCL_NG!S89</f>
        <v>46.67</v>
      </c>
      <c r="H89">
        <f>PPCL_Spot!S89</f>
        <v>0</v>
      </c>
      <c r="I89">
        <f>Bawana_NG!S89</f>
        <v>22.999610252065239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88.477708377604387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6.39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-89</v>
      </c>
      <c r="AA89" s="76">
        <f>STOA!K89</f>
        <v>161.46</v>
      </c>
      <c r="AB89" s="76">
        <f>-STOA!Q89</f>
        <v>0</v>
      </c>
      <c r="AC89">
        <f t="shared" si="3"/>
        <v>3.8768521892742167</v>
      </c>
      <c r="AD89">
        <f t="shared" si="4"/>
        <v>194.54344868141021</v>
      </c>
      <c r="AE89">
        <f>'IDT-1'!E89</f>
        <v>0</v>
      </c>
      <c r="AF89" s="25"/>
      <c r="AG89">
        <f t="shared" si="5"/>
        <v>194.54344868141021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-42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2.1107822410147992</v>
      </c>
      <c r="F90">
        <f>GT_Spot!S90</f>
        <v>0</v>
      </c>
      <c r="G90">
        <f>PPCL_NG!S90</f>
        <v>46.67</v>
      </c>
      <c r="H90">
        <f>PPCL_Spot!S90</f>
        <v>0</v>
      </c>
      <c r="I90">
        <f>Bawana_NG!S90</f>
        <v>22.999610252065239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89.443103378472543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6.39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-91</v>
      </c>
      <c r="AA90" s="76">
        <f>STOA!K90</f>
        <v>161.46</v>
      </c>
      <c r="AB90" s="76">
        <f>-STOA!Q90</f>
        <v>0</v>
      </c>
      <c r="AC90">
        <f t="shared" si="3"/>
        <v>3.9188461381810655</v>
      </c>
      <c r="AD90">
        <f t="shared" si="4"/>
        <v>191.46684973337153</v>
      </c>
      <c r="AE90">
        <f>'IDT-1'!E90</f>
        <v>0</v>
      </c>
      <c r="AF90" s="25"/>
      <c r="AG90">
        <f t="shared" si="5"/>
        <v>191.46684973337153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-44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2.1107822410147992</v>
      </c>
      <c r="F91">
        <f>GT_Spot!S91</f>
        <v>0</v>
      </c>
      <c r="G91">
        <f>PPCL_NG!S91</f>
        <v>46.67</v>
      </c>
      <c r="H91">
        <f>PPCL_Spot!S91</f>
        <v>0</v>
      </c>
      <c r="I91">
        <f>Bawana_NG!S91</f>
        <v>21.950000000000003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89.443103378472543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6.39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-93.99</v>
      </c>
      <c r="AA91" s="76">
        <f>STOA!K91</f>
        <v>161.46</v>
      </c>
      <c r="AB91" s="76">
        <f>-STOA!Q91</f>
        <v>0</v>
      </c>
      <c r="AC91">
        <f t="shared" si="3"/>
        <v>3.9268870159362472</v>
      </c>
      <c r="AD91">
        <f t="shared" si="4"/>
        <v>188.41919860355114</v>
      </c>
      <c r="AE91">
        <f>'IDT-1'!E91</f>
        <v>0</v>
      </c>
      <c r="AF91" s="25"/>
      <c r="AG91">
        <f t="shared" si="5"/>
        <v>188.41919860355114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-43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2.1107822410147992</v>
      </c>
      <c r="F92">
        <f>GT_Spot!S92</f>
        <v>0</v>
      </c>
      <c r="G92">
        <f>PPCL_NG!S92</f>
        <v>46.67</v>
      </c>
      <c r="H92">
        <f>PPCL_Spot!S92</f>
        <v>0</v>
      </c>
      <c r="I92">
        <f>Bawana_NG!S92</f>
        <v>21.950000000000003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89.443103378472543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6.39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-95</v>
      </c>
      <c r="AA92" s="76">
        <f>STOA!K92</f>
        <v>161.46</v>
      </c>
      <c r="AB92" s="76">
        <f>-STOA!Q92</f>
        <v>0</v>
      </c>
      <c r="AC92">
        <f t="shared" si="3"/>
        <v>3.9354428852383849</v>
      </c>
      <c r="AD92">
        <f t="shared" si="4"/>
        <v>187.40064273424898</v>
      </c>
      <c r="AE92">
        <f>'IDT-1'!E92</f>
        <v>0</v>
      </c>
      <c r="AF92" s="25"/>
      <c r="AG92">
        <f t="shared" si="5"/>
        <v>187.40064273424898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-43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2.1107822410147992</v>
      </c>
      <c r="F93">
        <f>GT_Spot!S93</f>
        <v>0</v>
      </c>
      <c r="G93">
        <f>PPCL_NG!S93</f>
        <v>46.67</v>
      </c>
      <c r="H93">
        <f>PPCL_Spot!S93</f>
        <v>0</v>
      </c>
      <c r="I93">
        <f>Bawana_NG!S93</f>
        <v>21.950000000000003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89.443103378472543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6.39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-96</v>
      </c>
      <c r="AA93" s="76">
        <f>STOA!K93</f>
        <v>161.46</v>
      </c>
      <c r="AB93" s="76">
        <f>-STOA!Q93</f>
        <v>0</v>
      </c>
      <c r="AC93">
        <f t="shared" si="3"/>
        <v>3.952385200688163</v>
      </c>
      <c r="AD93">
        <f t="shared" si="4"/>
        <v>185.38370041879921</v>
      </c>
      <c r="AE93">
        <f>'IDT-1'!E93</f>
        <v>0</v>
      </c>
      <c r="AF93" s="25"/>
      <c r="AG93">
        <f t="shared" si="5"/>
        <v>185.38370041879921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-44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2.1107822410147992</v>
      </c>
      <c r="F94">
        <f>GT_Spot!S94</f>
        <v>0</v>
      </c>
      <c r="G94">
        <f>PPCL_NG!S94</f>
        <v>46.67</v>
      </c>
      <c r="H94">
        <f>PPCL_Spot!S94</f>
        <v>0</v>
      </c>
      <c r="I94">
        <f>Bawana_NG!S94</f>
        <v>21.950000000000003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84.13535555560361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6.39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-97</v>
      </c>
      <c r="AA94" s="76">
        <f>STOA!K94</f>
        <v>161.46</v>
      </c>
      <c r="AB94" s="76">
        <f>-STOA!Q94</f>
        <v>0</v>
      </c>
      <c r="AC94">
        <f t="shared" si="3"/>
        <v>3.8654443303516186</v>
      </c>
      <c r="AD94">
        <f t="shared" si="4"/>
        <v>185.16289346626681</v>
      </c>
      <c r="AE94">
        <f>'IDT-1'!E94</f>
        <v>0</v>
      </c>
      <c r="AF94" s="25"/>
      <c r="AG94">
        <f t="shared" si="5"/>
        <v>185.16289346626681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-38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2.1107822410147992</v>
      </c>
      <c r="F95">
        <f>GT_Spot!S95</f>
        <v>0</v>
      </c>
      <c r="G95">
        <f>PPCL_NG!S95</f>
        <v>46.67</v>
      </c>
      <c r="H95">
        <f>PPCL_Spot!S95</f>
        <v>0</v>
      </c>
      <c r="I95">
        <f>Bawana_NG!S95</f>
        <v>21.950000000000003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83.992846908492311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6.39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-99</v>
      </c>
      <c r="AA95" s="76">
        <f>STOA!K95</f>
        <v>161.46</v>
      </c>
      <c r="AB95" s="76">
        <f>-STOA!Q95</f>
        <v>0</v>
      </c>
      <c r="AC95">
        <f t="shared" si="3"/>
        <v>3.881189573165662</v>
      </c>
      <c r="AD95">
        <f t="shared" si="4"/>
        <v>183.00463957634145</v>
      </c>
      <c r="AE95">
        <f>'IDT-1'!E95</f>
        <v>0</v>
      </c>
      <c r="AF95" s="25"/>
      <c r="AG95">
        <f t="shared" si="5"/>
        <v>183.00463957634145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-38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2.1107822410147992</v>
      </c>
      <c r="F96">
        <f>GT_Spot!S96</f>
        <v>0</v>
      </c>
      <c r="G96">
        <f>PPCL_NG!S96</f>
        <v>46.67</v>
      </c>
      <c r="H96">
        <f>PPCL_Spot!S96</f>
        <v>0</v>
      </c>
      <c r="I96">
        <f>Bawana_NG!S96</f>
        <v>21.950000000000003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83.992846908492311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6.39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-101</v>
      </c>
      <c r="AA96" s="76">
        <f>STOA!K96</f>
        <v>161.46</v>
      </c>
      <c r="AB96" s="76">
        <f>-STOA!Q96</f>
        <v>0</v>
      </c>
      <c r="AC96">
        <f t="shared" si="3"/>
        <v>3.8896607308905509</v>
      </c>
      <c r="AD96">
        <f t="shared" si="4"/>
        <v>181.99616841861658</v>
      </c>
      <c r="AE96">
        <f>'IDT-1'!E96</f>
        <v>0</v>
      </c>
      <c r="AF96" s="25"/>
      <c r="AG96">
        <f t="shared" si="5"/>
        <v>181.99616841861658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-37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2.1107822410147992</v>
      </c>
      <c r="F97">
        <f>GT_Spot!S97</f>
        <v>0</v>
      </c>
      <c r="G97">
        <f>PPCL_NG!S97</f>
        <v>46.67</v>
      </c>
      <c r="H97">
        <f>PPCL_Spot!S97</f>
        <v>0</v>
      </c>
      <c r="I97">
        <f>Bawana_NG!S97</f>
        <v>21.950000000000003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83.992846908492311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6.39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-102</v>
      </c>
      <c r="AA97" s="76">
        <f>STOA!K97</f>
        <v>161.46</v>
      </c>
      <c r="AB97" s="76">
        <f>-STOA!Q97</f>
        <v>0</v>
      </c>
      <c r="AC97">
        <f t="shared" si="3"/>
        <v>3.906603046340329</v>
      </c>
      <c r="AD97">
        <f t="shared" si="4"/>
        <v>179.97922610316678</v>
      </c>
      <c r="AE97">
        <f>'IDT-1'!E97</f>
        <v>0</v>
      </c>
      <c r="AF97" s="25"/>
      <c r="AG97">
        <f t="shared" si="5"/>
        <v>179.97922610316678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-38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2.1107822410147992</v>
      </c>
      <c r="F98">
        <f>GT_Spot!S98</f>
        <v>0</v>
      </c>
      <c r="G98">
        <f>PPCL_NG!S98</f>
        <v>46.67</v>
      </c>
      <c r="H98">
        <f>PPCL_Spot!S98</f>
        <v>0</v>
      </c>
      <c r="I98">
        <f>Bawana_NG!S98</f>
        <v>21.950000000000003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83.992846908492311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6.39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-106</v>
      </c>
      <c r="AA98" s="76">
        <f>STOA!K98</f>
        <v>161.46</v>
      </c>
      <c r="AB98" s="76">
        <f>-STOA!Q98</f>
        <v>0</v>
      </c>
      <c r="AC98">
        <f t="shared" si="3"/>
        <v>3.9320165195149959</v>
      </c>
      <c r="AD98">
        <f t="shared" si="4"/>
        <v>176.95381262999211</v>
      </c>
      <c r="AE98">
        <f>'IDT-1'!E98</f>
        <v>0</v>
      </c>
      <c r="AF98" s="25"/>
      <c r="AG98">
        <f t="shared" si="5"/>
        <v>176.95381262999211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-37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4.9927256882496752E-2</v>
      </c>
      <c r="F99">
        <f t="shared" si="6"/>
        <v>0</v>
      </c>
      <c r="G99">
        <f t="shared" si="6"/>
        <v>1.0462465967608117</v>
      </c>
      <c r="H99">
        <f t="shared" si="6"/>
        <v>0</v>
      </c>
      <c r="I99">
        <f t="shared" si="6"/>
        <v>0.49164844955440956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2.0592070612576863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0.13164499999999985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-1.3359949999999998</v>
      </c>
      <c r="AA99" s="76">
        <f t="shared" si="6"/>
        <v>4.2934774999999927</v>
      </c>
      <c r="AB99" s="76">
        <f t="shared" si="6"/>
        <v>0</v>
      </c>
      <c r="AC99">
        <f t="shared" si="6"/>
        <v>8.9327926597318891E-2</v>
      </c>
      <c r="AD99">
        <f t="shared" si="6"/>
        <v>5.5049417378580872</v>
      </c>
      <c r="AE99">
        <f t="shared" si="6"/>
        <v>0</v>
      </c>
      <c r="AG99">
        <f t="shared" si="6"/>
        <v>5.5049417378580872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-1.1733800000000001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45524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10.620000000000001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0.27266400000000002</v>
      </c>
      <c r="AD3">
        <f>SUM(B3:AB3,AI3:AV3)-AC3</f>
        <v>32.187336000000002</v>
      </c>
      <c r="AE3">
        <f>'IDT-1'!D3</f>
        <v>0</v>
      </c>
      <c r="AF3" s="25"/>
      <c r="AG3">
        <f>SUM(AD3:AF3)</f>
        <v>32.187336000000002</v>
      </c>
      <c r="AI3" s="35">
        <f>PXIL!L3</f>
        <v>0</v>
      </c>
      <c r="AJ3" s="35">
        <f>PXIL!R3</f>
        <v>0</v>
      </c>
      <c r="AK3" s="35">
        <f>RTM_IEX!L3</f>
        <v>6.76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10.620000000000001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0.27022800000000002</v>
      </c>
      <c r="AD4">
        <f t="shared" ref="AD4:AD67" si="1">SUM(B4:AB4,AI4:AV4)-AC4</f>
        <v>31.899772000000002</v>
      </c>
      <c r="AE4">
        <f>'IDT-1'!D4</f>
        <v>0</v>
      </c>
      <c r="AF4" s="25"/>
      <c r="AG4">
        <f t="shared" ref="AG4:AG67" si="2">SUM(AD4:AF4)</f>
        <v>31.899772000000002</v>
      </c>
      <c r="AI4" s="35">
        <f>PXIL!L4</f>
        <v>0</v>
      </c>
      <c r="AJ4" s="35">
        <f>PXIL!R4</f>
        <v>0</v>
      </c>
      <c r="AK4" s="35">
        <f>RTM_IEX!L4</f>
        <v>6.47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10.620000000000001</v>
      </c>
      <c r="AB5" s="76">
        <f>-STOA!R5</f>
        <v>0</v>
      </c>
      <c r="AC5">
        <f t="shared" si="0"/>
        <v>0.26535600000000004</v>
      </c>
      <c r="AD5">
        <f t="shared" si="1"/>
        <v>31.324644000000003</v>
      </c>
      <c r="AE5">
        <f>'IDT-1'!D5</f>
        <v>0</v>
      </c>
      <c r="AF5" s="25"/>
      <c r="AG5">
        <f t="shared" si="2"/>
        <v>31.324644000000003</v>
      </c>
      <c r="AI5" s="35">
        <f>PXIL!L5</f>
        <v>0</v>
      </c>
      <c r="AJ5" s="35">
        <f>PXIL!R5</f>
        <v>0</v>
      </c>
      <c r="AK5" s="35">
        <f>RTM_IEX!L5</f>
        <v>5.89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10.620000000000001</v>
      </c>
      <c r="AB6" s="76">
        <f>-STOA!R6</f>
        <v>0</v>
      </c>
      <c r="AC6">
        <f t="shared" si="0"/>
        <v>0.26451600000000003</v>
      </c>
      <c r="AD6">
        <f t="shared" si="1"/>
        <v>31.225484000000002</v>
      </c>
      <c r="AE6">
        <f>'IDT-1'!D6</f>
        <v>0</v>
      </c>
      <c r="AF6" s="25"/>
      <c r="AG6">
        <f t="shared" si="2"/>
        <v>31.225484000000002</v>
      </c>
      <c r="AI6" s="35">
        <f>PXIL!L6</f>
        <v>0</v>
      </c>
      <c r="AJ6" s="35">
        <f>PXIL!R6</f>
        <v>0</v>
      </c>
      <c r="AK6" s="35">
        <f>RTM_IEX!L6</f>
        <v>5.79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10.620000000000001</v>
      </c>
      <c r="AB7" s="76">
        <f>-STOA!R7</f>
        <v>0</v>
      </c>
      <c r="AC7">
        <f t="shared" si="0"/>
        <v>0.26291999999999999</v>
      </c>
      <c r="AD7">
        <f t="shared" si="1"/>
        <v>31.037080000000003</v>
      </c>
      <c r="AE7">
        <f>'IDT-1'!D7</f>
        <v>0</v>
      </c>
      <c r="AF7" s="25"/>
      <c r="AG7">
        <f t="shared" si="2"/>
        <v>31.037080000000003</v>
      </c>
      <c r="AI7" s="35">
        <f>PXIL!L7</f>
        <v>0</v>
      </c>
      <c r="AJ7" s="35">
        <f>PXIL!R7</f>
        <v>0</v>
      </c>
      <c r="AK7" s="35">
        <f>RTM_IEX!L7</f>
        <v>5.6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10.620000000000001</v>
      </c>
      <c r="AB8" s="76">
        <f>-STOA!R8</f>
        <v>0</v>
      </c>
      <c r="AC8">
        <f t="shared" si="0"/>
        <v>0.26208000000000004</v>
      </c>
      <c r="AD8">
        <f t="shared" si="1"/>
        <v>30.937920000000002</v>
      </c>
      <c r="AE8">
        <f>'IDT-1'!D8</f>
        <v>0</v>
      </c>
      <c r="AF8" s="25"/>
      <c r="AG8">
        <f t="shared" si="2"/>
        <v>30.937920000000002</v>
      </c>
      <c r="AI8" s="35">
        <f>PXIL!L8</f>
        <v>0</v>
      </c>
      <c r="AJ8" s="35">
        <f>PXIL!R8</f>
        <v>0</v>
      </c>
      <c r="AK8" s="35">
        <f>RTM_IEX!L8</f>
        <v>5.5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10.620000000000001</v>
      </c>
      <c r="AB9" s="76">
        <f>-STOA!R9</f>
        <v>0</v>
      </c>
      <c r="AC9">
        <f t="shared" si="0"/>
        <v>0.26048399999999999</v>
      </c>
      <c r="AD9">
        <f t="shared" si="1"/>
        <v>30.749516</v>
      </c>
      <c r="AE9">
        <f>'IDT-1'!D9</f>
        <v>0</v>
      </c>
      <c r="AF9" s="25"/>
      <c r="AG9">
        <f t="shared" si="2"/>
        <v>30.749516</v>
      </c>
      <c r="AI9" s="35">
        <f>PXIL!L9</f>
        <v>0</v>
      </c>
      <c r="AJ9" s="35">
        <f>PXIL!R9</f>
        <v>0</v>
      </c>
      <c r="AK9" s="35">
        <f>RTM_IEX!L9</f>
        <v>5.31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10.620000000000001</v>
      </c>
      <c r="AB10" s="76">
        <f>-STOA!R10</f>
        <v>0</v>
      </c>
      <c r="AC10">
        <f t="shared" si="0"/>
        <v>0.25645200000000001</v>
      </c>
      <c r="AD10">
        <f t="shared" si="1"/>
        <v>30.273548000000002</v>
      </c>
      <c r="AE10">
        <f>'IDT-1'!D10</f>
        <v>0</v>
      </c>
      <c r="AF10" s="25"/>
      <c r="AG10">
        <f t="shared" si="2"/>
        <v>30.273548000000002</v>
      </c>
      <c r="AI10" s="35">
        <f>PXIL!L10</f>
        <v>0</v>
      </c>
      <c r="AJ10" s="35">
        <f>PXIL!R10</f>
        <v>0</v>
      </c>
      <c r="AK10" s="35">
        <f>RTM_IEX!L10</f>
        <v>4.83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10.620000000000001</v>
      </c>
      <c r="AB11" s="76">
        <f>-STOA!R11</f>
        <v>0</v>
      </c>
      <c r="AC11">
        <f t="shared" si="0"/>
        <v>0.25645200000000001</v>
      </c>
      <c r="AD11">
        <f t="shared" si="1"/>
        <v>30.273548000000002</v>
      </c>
      <c r="AE11">
        <f>'IDT-1'!D11</f>
        <v>0</v>
      </c>
      <c r="AF11" s="25"/>
      <c r="AG11">
        <f t="shared" si="2"/>
        <v>30.273548000000002</v>
      </c>
      <c r="AI11" s="35">
        <f>PXIL!L11</f>
        <v>0</v>
      </c>
      <c r="AJ11" s="35">
        <f>PXIL!R11</f>
        <v>0</v>
      </c>
      <c r="AK11" s="35">
        <f>RTM_IEX!L11</f>
        <v>4.83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10.620000000000001</v>
      </c>
      <c r="AB12" s="76">
        <f>-STOA!R12</f>
        <v>0</v>
      </c>
      <c r="AC12">
        <f t="shared" si="0"/>
        <v>0.25485600000000003</v>
      </c>
      <c r="AD12">
        <f t="shared" si="1"/>
        <v>30.085144000000003</v>
      </c>
      <c r="AE12">
        <f>'IDT-1'!D12</f>
        <v>0</v>
      </c>
      <c r="AF12" s="25"/>
      <c r="AG12">
        <f t="shared" si="2"/>
        <v>30.085144000000003</v>
      </c>
      <c r="AI12" s="35">
        <f>PXIL!L12</f>
        <v>0</v>
      </c>
      <c r="AJ12" s="35">
        <f>PXIL!R12</f>
        <v>0</v>
      </c>
      <c r="AK12" s="35">
        <f>RTM_IEX!L12</f>
        <v>4.6399999999999997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10.620000000000001</v>
      </c>
      <c r="AB13" s="76">
        <f>-STOA!R13</f>
        <v>0</v>
      </c>
      <c r="AC13">
        <f t="shared" si="0"/>
        <v>0.25401600000000002</v>
      </c>
      <c r="AD13">
        <f t="shared" si="1"/>
        <v>29.985984000000002</v>
      </c>
      <c r="AE13">
        <f>'IDT-1'!D13</f>
        <v>0</v>
      </c>
      <c r="AF13" s="25"/>
      <c r="AG13">
        <f t="shared" si="2"/>
        <v>29.985984000000002</v>
      </c>
      <c r="AI13" s="35">
        <f>PXIL!L13</f>
        <v>0</v>
      </c>
      <c r="AJ13" s="35">
        <f>PXIL!R13</f>
        <v>0</v>
      </c>
      <c r="AK13" s="35">
        <f>RTM_IEX!L13</f>
        <v>4.54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10.620000000000001</v>
      </c>
      <c r="AB14" s="76">
        <f>-STOA!R14</f>
        <v>0</v>
      </c>
      <c r="AC14">
        <f t="shared" si="0"/>
        <v>0.25317600000000001</v>
      </c>
      <c r="AD14">
        <f t="shared" si="1"/>
        <v>29.886824000000004</v>
      </c>
      <c r="AE14">
        <f>'IDT-1'!D14</f>
        <v>0</v>
      </c>
      <c r="AF14" s="25"/>
      <c r="AG14">
        <f t="shared" si="2"/>
        <v>29.886824000000004</v>
      </c>
      <c r="AI14" s="35">
        <f>PXIL!L14</f>
        <v>0</v>
      </c>
      <c r="AJ14" s="35">
        <f>PXIL!R14</f>
        <v>0</v>
      </c>
      <c r="AK14" s="35">
        <f>RTM_IEX!L14</f>
        <v>4.4400000000000004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10.620000000000001</v>
      </c>
      <c r="AB15" s="76">
        <f>-STOA!R15</f>
        <v>0</v>
      </c>
      <c r="AC15">
        <f t="shared" si="0"/>
        <v>0.25074000000000002</v>
      </c>
      <c r="AD15">
        <f t="shared" si="1"/>
        <v>29.599260000000001</v>
      </c>
      <c r="AE15">
        <f>'IDT-1'!D15</f>
        <v>0</v>
      </c>
      <c r="AF15" s="25"/>
      <c r="AG15">
        <f t="shared" si="2"/>
        <v>29.599260000000001</v>
      </c>
      <c r="AI15" s="35">
        <f>PXIL!L15</f>
        <v>0</v>
      </c>
      <c r="AJ15" s="35">
        <f>PXIL!R15</f>
        <v>0</v>
      </c>
      <c r="AK15" s="35">
        <f>RTM_IEX!L15</f>
        <v>4.1500000000000004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10.620000000000001</v>
      </c>
      <c r="AB16" s="76">
        <f>-STOA!R16</f>
        <v>0</v>
      </c>
      <c r="AC16">
        <f t="shared" si="0"/>
        <v>0.249144</v>
      </c>
      <c r="AD16">
        <f t="shared" si="1"/>
        <v>29.410856000000003</v>
      </c>
      <c r="AE16">
        <f>'IDT-1'!D16</f>
        <v>0</v>
      </c>
      <c r="AF16" s="25"/>
      <c r="AG16">
        <f t="shared" si="2"/>
        <v>29.410856000000003</v>
      </c>
      <c r="AI16" s="35">
        <f>PXIL!L16</f>
        <v>0</v>
      </c>
      <c r="AJ16" s="35">
        <f>PXIL!R16</f>
        <v>0</v>
      </c>
      <c r="AK16" s="35">
        <f>RTM_IEX!L16</f>
        <v>3.96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10.620000000000001</v>
      </c>
      <c r="AB17" s="76">
        <f>-STOA!R17</f>
        <v>0</v>
      </c>
      <c r="AC17">
        <f t="shared" si="0"/>
        <v>0.24754800000000002</v>
      </c>
      <c r="AD17">
        <f t="shared" si="1"/>
        <v>29.222452000000004</v>
      </c>
      <c r="AE17">
        <f>'IDT-1'!D17</f>
        <v>0</v>
      </c>
      <c r="AF17" s="25"/>
      <c r="AG17">
        <f t="shared" si="2"/>
        <v>29.222452000000004</v>
      </c>
      <c r="AI17" s="35">
        <f>PXIL!L17</f>
        <v>0</v>
      </c>
      <c r="AJ17" s="35">
        <f>PXIL!R17</f>
        <v>0</v>
      </c>
      <c r="AK17" s="35">
        <f>RTM_IEX!L17</f>
        <v>3.77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10.620000000000001</v>
      </c>
      <c r="AB18" s="76">
        <f>-STOA!R18</f>
        <v>0</v>
      </c>
      <c r="AC18">
        <f t="shared" si="0"/>
        <v>0.24670800000000001</v>
      </c>
      <c r="AD18">
        <f t="shared" si="1"/>
        <v>29.123292000000003</v>
      </c>
      <c r="AE18">
        <f>'IDT-1'!D18</f>
        <v>0</v>
      </c>
      <c r="AF18" s="25"/>
      <c r="AG18">
        <f t="shared" si="2"/>
        <v>29.123292000000003</v>
      </c>
      <c r="AI18" s="35">
        <f>PXIL!L18</f>
        <v>0</v>
      </c>
      <c r="AJ18" s="35">
        <f>PXIL!R18</f>
        <v>0</v>
      </c>
      <c r="AK18" s="35">
        <f>RTM_IEX!L18</f>
        <v>3.67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10.620000000000001</v>
      </c>
      <c r="AB19" s="76">
        <f>-STOA!R19</f>
        <v>0</v>
      </c>
      <c r="AC19">
        <f t="shared" si="0"/>
        <v>0.24511200000000002</v>
      </c>
      <c r="AD19">
        <f t="shared" si="1"/>
        <v>28.934888000000004</v>
      </c>
      <c r="AE19">
        <f>'IDT-1'!D19</f>
        <v>0</v>
      </c>
      <c r="AF19" s="25"/>
      <c r="AG19">
        <f t="shared" si="2"/>
        <v>28.934888000000004</v>
      </c>
      <c r="AI19" s="35">
        <f>PXIL!L19</f>
        <v>0</v>
      </c>
      <c r="AJ19" s="35">
        <f>PXIL!R19</f>
        <v>0</v>
      </c>
      <c r="AK19" s="35">
        <f>RTM_IEX!L19</f>
        <v>3.48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10.620000000000001</v>
      </c>
      <c r="AB20" s="76">
        <f>-STOA!R20</f>
        <v>0</v>
      </c>
      <c r="AC20">
        <f t="shared" si="0"/>
        <v>0.24427200000000002</v>
      </c>
      <c r="AD20">
        <f t="shared" si="1"/>
        <v>28.835728000000003</v>
      </c>
      <c r="AE20">
        <f>'IDT-1'!D20</f>
        <v>0</v>
      </c>
      <c r="AF20" s="25"/>
      <c r="AG20">
        <f t="shared" si="2"/>
        <v>28.835728000000003</v>
      </c>
      <c r="AI20" s="35">
        <f>PXIL!L20</f>
        <v>0</v>
      </c>
      <c r="AJ20" s="35">
        <f>PXIL!R20</f>
        <v>0</v>
      </c>
      <c r="AK20" s="35">
        <f>RTM_IEX!L20</f>
        <v>3.38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10.620000000000001</v>
      </c>
      <c r="AB21" s="76">
        <f>-STOA!R21</f>
        <v>0</v>
      </c>
      <c r="AC21">
        <f t="shared" si="0"/>
        <v>0.24427200000000002</v>
      </c>
      <c r="AD21">
        <f t="shared" si="1"/>
        <v>28.835728000000003</v>
      </c>
      <c r="AE21">
        <f>'IDT-1'!D21</f>
        <v>0</v>
      </c>
      <c r="AF21" s="25"/>
      <c r="AG21">
        <f t="shared" si="2"/>
        <v>28.835728000000003</v>
      </c>
      <c r="AI21" s="35">
        <f>PXIL!L21</f>
        <v>0</v>
      </c>
      <c r="AJ21" s="35">
        <f>PXIL!R21</f>
        <v>0</v>
      </c>
      <c r="AK21" s="35">
        <f>RTM_IEX!L21</f>
        <v>3.38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10.620000000000001</v>
      </c>
      <c r="AB22" s="76">
        <f>-STOA!R22</f>
        <v>0</v>
      </c>
      <c r="AC22">
        <f t="shared" si="0"/>
        <v>0.24427200000000002</v>
      </c>
      <c r="AD22">
        <f t="shared" si="1"/>
        <v>28.835728000000003</v>
      </c>
      <c r="AE22">
        <f>'IDT-1'!D22</f>
        <v>0</v>
      </c>
      <c r="AF22" s="25"/>
      <c r="AG22">
        <f t="shared" si="2"/>
        <v>28.835728000000003</v>
      </c>
      <c r="AI22" s="35">
        <f>PXIL!L22</f>
        <v>0</v>
      </c>
      <c r="AJ22" s="35">
        <f>PXIL!R22</f>
        <v>0</v>
      </c>
      <c r="AK22" s="35">
        <f>RTM_IEX!L22</f>
        <v>3.38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10.620000000000001</v>
      </c>
      <c r="AB23" s="76">
        <f>-STOA!R23</f>
        <v>0</v>
      </c>
      <c r="AC23">
        <f t="shared" si="0"/>
        <v>0.245868</v>
      </c>
      <c r="AD23">
        <f t="shared" si="1"/>
        <v>29.024132000000002</v>
      </c>
      <c r="AE23">
        <f>'IDT-1'!D23</f>
        <v>0</v>
      </c>
      <c r="AF23" s="25"/>
      <c r="AG23">
        <f t="shared" si="2"/>
        <v>29.024132000000002</v>
      </c>
      <c r="AI23" s="35">
        <f>PXIL!L23</f>
        <v>0</v>
      </c>
      <c r="AJ23" s="35">
        <f>PXIL!R23</f>
        <v>0</v>
      </c>
      <c r="AK23" s="35">
        <f>RTM_IEX!L23</f>
        <v>3.57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10.620000000000001</v>
      </c>
      <c r="AB24" s="76">
        <f>-STOA!R24</f>
        <v>0</v>
      </c>
      <c r="AC24">
        <f t="shared" si="0"/>
        <v>0.25317600000000001</v>
      </c>
      <c r="AD24">
        <f t="shared" si="1"/>
        <v>29.886824000000004</v>
      </c>
      <c r="AE24">
        <f>'IDT-1'!D24</f>
        <v>0</v>
      </c>
      <c r="AF24" s="25"/>
      <c r="AG24">
        <f t="shared" si="2"/>
        <v>29.886824000000004</v>
      </c>
      <c r="AI24" s="35">
        <f>PXIL!L24</f>
        <v>0</v>
      </c>
      <c r="AJ24" s="35">
        <f>PXIL!R24</f>
        <v>0</v>
      </c>
      <c r="AK24" s="35">
        <f>RTM_IEX!L24</f>
        <v>4.4400000000000004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10.620000000000001</v>
      </c>
      <c r="AB25" s="76">
        <f>-STOA!R25</f>
        <v>0</v>
      </c>
      <c r="AC25">
        <f t="shared" si="0"/>
        <v>0.25485600000000003</v>
      </c>
      <c r="AD25">
        <f t="shared" si="1"/>
        <v>30.085144000000003</v>
      </c>
      <c r="AE25">
        <f>'IDT-1'!D25</f>
        <v>0</v>
      </c>
      <c r="AF25" s="25"/>
      <c r="AG25">
        <f t="shared" si="2"/>
        <v>30.085144000000003</v>
      </c>
      <c r="AI25" s="35">
        <f>PXIL!L25</f>
        <v>0</v>
      </c>
      <c r="AJ25" s="35">
        <f>PXIL!R25</f>
        <v>0</v>
      </c>
      <c r="AK25" s="35">
        <f>RTM_IEX!L25</f>
        <v>4.6399999999999997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10.620000000000001</v>
      </c>
      <c r="AB26" s="76">
        <f>-STOA!R26</f>
        <v>0</v>
      </c>
      <c r="AC26">
        <f t="shared" si="0"/>
        <v>0.25645200000000001</v>
      </c>
      <c r="AD26">
        <f t="shared" si="1"/>
        <v>30.273548000000002</v>
      </c>
      <c r="AE26">
        <f>'IDT-1'!D26</f>
        <v>0</v>
      </c>
      <c r="AF26" s="25"/>
      <c r="AG26">
        <f t="shared" si="2"/>
        <v>30.273548000000002</v>
      </c>
      <c r="AI26" s="35">
        <f>PXIL!L26</f>
        <v>0</v>
      </c>
      <c r="AJ26" s="35">
        <f>PXIL!R26</f>
        <v>0</v>
      </c>
      <c r="AK26" s="35">
        <f>RTM_IEX!L26</f>
        <v>4.83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5.8400000000000007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10.620000000000001</v>
      </c>
      <c r="AB27" s="76">
        <f>-STOA!R27</f>
        <v>0</v>
      </c>
      <c r="AC27">
        <f t="shared" si="0"/>
        <v>0.25645200000000001</v>
      </c>
      <c r="AD27">
        <f t="shared" si="1"/>
        <v>30.273548000000002</v>
      </c>
      <c r="AE27">
        <f>'IDT-1'!D27</f>
        <v>0</v>
      </c>
      <c r="AF27" s="25"/>
      <c r="AG27">
        <f t="shared" si="2"/>
        <v>30.273548000000002</v>
      </c>
      <c r="AI27" s="35">
        <f>PXIL!L27</f>
        <v>0</v>
      </c>
      <c r="AJ27" s="35">
        <f>PXIL!R27</f>
        <v>0</v>
      </c>
      <c r="AK27" s="35">
        <f>RTM_IEX!L27</f>
        <v>4.83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5.8400000000000007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10.620000000000001</v>
      </c>
      <c r="AB28" s="76">
        <f>-STOA!R28</f>
        <v>0</v>
      </c>
      <c r="AC28">
        <f t="shared" si="0"/>
        <v>0.258048</v>
      </c>
      <c r="AD28">
        <f t="shared" si="1"/>
        <v>30.461952000000004</v>
      </c>
      <c r="AE28">
        <f>'IDT-1'!D28</f>
        <v>0</v>
      </c>
      <c r="AF28" s="25"/>
      <c r="AG28">
        <f t="shared" si="2"/>
        <v>30.461952000000004</v>
      </c>
      <c r="AI28" s="35">
        <f>PXIL!L28</f>
        <v>0</v>
      </c>
      <c r="AJ28" s="35">
        <f>PXIL!R28</f>
        <v>0</v>
      </c>
      <c r="AK28" s="35">
        <f>RTM_IEX!L28</f>
        <v>5.0199999999999996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5.8400000000000007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10.700000000000001</v>
      </c>
      <c r="AB29" s="76">
        <f>-STOA!R29</f>
        <v>0</v>
      </c>
      <c r="AC29">
        <f t="shared" si="0"/>
        <v>0.26031599999999999</v>
      </c>
      <c r="AD29">
        <f t="shared" si="1"/>
        <v>30.729684000000002</v>
      </c>
      <c r="AE29">
        <f>'IDT-1'!D29</f>
        <v>0</v>
      </c>
      <c r="AF29" s="25"/>
      <c r="AG29">
        <f t="shared" si="2"/>
        <v>30.729684000000002</v>
      </c>
      <c r="AI29" s="35">
        <f>PXIL!L29</f>
        <v>0</v>
      </c>
      <c r="AJ29" s="35">
        <f>PXIL!R29</f>
        <v>0</v>
      </c>
      <c r="AK29" s="35">
        <f>RTM_IEX!L29</f>
        <v>5.21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5.8400000000000007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11.280000000000001</v>
      </c>
      <c r="AB30" s="76">
        <f>-STOA!R30</f>
        <v>0</v>
      </c>
      <c r="AC30">
        <f t="shared" si="0"/>
        <v>0.26359199999999999</v>
      </c>
      <c r="AD30">
        <f t="shared" si="1"/>
        <v>31.116408000000003</v>
      </c>
      <c r="AE30">
        <f>'IDT-1'!D30</f>
        <v>0</v>
      </c>
      <c r="AF30" s="25"/>
      <c r="AG30">
        <f t="shared" si="2"/>
        <v>31.116408000000003</v>
      </c>
      <c r="AI30" s="35">
        <f>PXIL!L30</f>
        <v>0</v>
      </c>
      <c r="AJ30" s="35">
        <f>PXIL!R30</f>
        <v>0</v>
      </c>
      <c r="AK30" s="35">
        <f>RTM_IEX!L30</f>
        <v>5.0199999999999996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5.8400000000000007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11.82</v>
      </c>
      <c r="AB31" s="76">
        <f>-STOA!R31</f>
        <v>0</v>
      </c>
      <c r="AC31">
        <f t="shared" si="0"/>
        <v>0.264936</v>
      </c>
      <c r="AD31">
        <f t="shared" si="1"/>
        <v>31.275064000000004</v>
      </c>
      <c r="AE31">
        <f>'IDT-1'!D31</f>
        <v>0</v>
      </c>
      <c r="AF31" s="25"/>
      <c r="AG31">
        <f t="shared" si="2"/>
        <v>31.275064000000004</v>
      </c>
      <c r="AI31" s="35">
        <f>PXIL!L31</f>
        <v>0</v>
      </c>
      <c r="AJ31" s="35">
        <f>PXIL!R31</f>
        <v>0</v>
      </c>
      <c r="AK31" s="35">
        <f>RTM_IEX!L31</f>
        <v>4.6399999999999997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5.8400000000000007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12.420000000000002</v>
      </c>
      <c r="AB32" s="76">
        <f>-STOA!R32</f>
        <v>0</v>
      </c>
      <c r="AC32">
        <f t="shared" si="0"/>
        <v>0.26913599999999999</v>
      </c>
      <c r="AD32">
        <f t="shared" si="1"/>
        <v>31.770864000000007</v>
      </c>
      <c r="AE32">
        <f>'IDT-1'!D32</f>
        <v>0</v>
      </c>
      <c r="AF32" s="25"/>
      <c r="AG32">
        <f t="shared" si="2"/>
        <v>31.770864000000007</v>
      </c>
      <c r="AI32" s="35">
        <f>PXIL!L32</f>
        <v>0</v>
      </c>
      <c r="AJ32" s="35">
        <f>PXIL!R32</f>
        <v>0</v>
      </c>
      <c r="AK32" s="35">
        <f>RTM_IEX!L32</f>
        <v>4.54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9.3606078316773811</v>
      </c>
      <c r="H33">
        <f>PPCL_Spot!R33</f>
        <v>0</v>
      </c>
      <c r="I33">
        <f>Bawana_NG!R33</f>
        <v>5.8400000000000007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12.920000000000002</v>
      </c>
      <c r="AB33" s="76">
        <f>-STOA!R33</f>
        <v>0</v>
      </c>
      <c r="AC33">
        <f t="shared" si="0"/>
        <v>0.27838110578608999</v>
      </c>
      <c r="AD33">
        <f t="shared" si="1"/>
        <v>32.862226725891297</v>
      </c>
      <c r="AE33">
        <f>'IDT-1'!D33</f>
        <v>0</v>
      </c>
      <c r="AF33" s="25"/>
      <c r="AG33">
        <f t="shared" si="2"/>
        <v>32.862226725891297</v>
      </c>
      <c r="AI33" s="35">
        <f>PXIL!L33</f>
        <v>0</v>
      </c>
      <c r="AJ33" s="35">
        <f>PXIL!R33</f>
        <v>0</v>
      </c>
      <c r="AK33" s="35">
        <f>RTM_IEX!L33</f>
        <v>5.0199999999999996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9.3606078316773811</v>
      </c>
      <c r="H34">
        <f>PPCL_Spot!R34</f>
        <v>0</v>
      </c>
      <c r="I34">
        <f>Bawana_NG!R34</f>
        <v>5.8400000000000007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13.32</v>
      </c>
      <c r="AB34" s="76">
        <f>-STOA!R34</f>
        <v>0</v>
      </c>
      <c r="AC34">
        <f t="shared" si="0"/>
        <v>0.29064510578608999</v>
      </c>
      <c r="AD34">
        <f t="shared" si="1"/>
        <v>34.309962725891289</v>
      </c>
      <c r="AE34">
        <f>'IDT-1'!D34</f>
        <v>0</v>
      </c>
      <c r="AF34" s="25"/>
      <c r="AG34">
        <f t="shared" si="2"/>
        <v>34.309962725891289</v>
      </c>
      <c r="AI34" s="35">
        <f>PXIL!L34</f>
        <v>0</v>
      </c>
      <c r="AJ34" s="35">
        <f>PXIL!R34</f>
        <v>0</v>
      </c>
      <c r="AK34" s="35">
        <f>RTM_IEX!L34</f>
        <v>6.08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9.3606078316773811</v>
      </c>
      <c r="H35">
        <f>PPCL_Spot!R35</f>
        <v>0</v>
      </c>
      <c r="I35">
        <f>Bawana_NG!R35</f>
        <v>5.8400000000000007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14.15</v>
      </c>
      <c r="AB35" s="76">
        <f>-STOA!R35</f>
        <v>0</v>
      </c>
      <c r="AC35">
        <f t="shared" si="0"/>
        <v>0.30576510578608995</v>
      </c>
      <c r="AD35">
        <f t="shared" si="1"/>
        <v>36.09484272589129</v>
      </c>
      <c r="AE35">
        <f>'IDT-1'!D35</f>
        <v>0</v>
      </c>
      <c r="AF35" s="25"/>
      <c r="AG35">
        <f t="shared" si="2"/>
        <v>36.09484272589129</v>
      </c>
      <c r="AI35" s="35">
        <f>PXIL!L35</f>
        <v>0</v>
      </c>
      <c r="AJ35" s="35">
        <f>PXIL!R35</f>
        <v>0</v>
      </c>
      <c r="AK35" s="35">
        <f>RTM_IEX!L35</f>
        <v>7.05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9.3606078316773811</v>
      </c>
      <c r="H36">
        <f>PPCL_Spot!R36</f>
        <v>0</v>
      </c>
      <c r="I36">
        <f>Bawana_NG!R36</f>
        <v>5.8400000000000007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14.580000000000002</v>
      </c>
      <c r="AB36" s="76">
        <f>-STOA!R36</f>
        <v>0</v>
      </c>
      <c r="AC36">
        <f t="shared" si="0"/>
        <v>0.32071710578609003</v>
      </c>
      <c r="AD36">
        <f t="shared" si="1"/>
        <v>37.859890725891297</v>
      </c>
      <c r="AE36">
        <f>'IDT-1'!D36</f>
        <v>0</v>
      </c>
      <c r="AF36" s="25"/>
      <c r="AG36">
        <f t="shared" si="2"/>
        <v>37.859890725891297</v>
      </c>
      <c r="AI36" s="35">
        <f>PXIL!L36</f>
        <v>0</v>
      </c>
      <c r="AJ36" s="35">
        <f>PXIL!R36</f>
        <v>0</v>
      </c>
      <c r="AK36" s="35">
        <f>RTM_IEX!L36</f>
        <v>8.4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</v>
      </c>
      <c r="H37">
        <f>PPCL_Spot!R37</f>
        <v>0</v>
      </c>
      <c r="I37">
        <f>Bawana_NG!R37</f>
        <v>5.8400000000000007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14.760000000000002</v>
      </c>
      <c r="AB37" s="76">
        <f>-STOA!R37</f>
        <v>0</v>
      </c>
      <c r="AC37">
        <f t="shared" si="0"/>
        <v>0.320544</v>
      </c>
      <c r="AD37">
        <f t="shared" si="1"/>
        <v>37.839456000000006</v>
      </c>
      <c r="AE37">
        <f>'IDT-1'!D37</f>
        <v>0</v>
      </c>
      <c r="AF37" s="25"/>
      <c r="AG37">
        <f t="shared" si="2"/>
        <v>37.839456000000006</v>
      </c>
      <c r="AI37" s="35">
        <f>PXIL!L37</f>
        <v>0</v>
      </c>
      <c r="AJ37" s="35">
        <f>PXIL!R37</f>
        <v>0</v>
      </c>
      <c r="AK37" s="35">
        <f>RTM_IEX!L37</f>
        <v>9.56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</v>
      </c>
      <c r="H38">
        <f>PPCL_Spot!R38</f>
        <v>0</v>
      </c>
      <c r="I38">
        <f>Bawana_NG!R38</f>
        <v>5.8400000000000007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14.93</v>
      </c>
      <c r="AB38" s="76">
        <f>-STOA!R38</f>
        <v>0</v>
      </c>
      <c r="AC38">
        <f t="shared" si="0"/>
        <v>0.33087599999999995</v>
      </c>
      <c r="AD38">
        <f t="shared" si="1"/>
        <v>39.059123999999997</v>
      </c>
      <c r="AE38">
        <f>'IDT-1'!D38</f>
        <v>0</v>
      </c>
      <c r="AF38" s="25"/>
      <c r="AG38">
        <f t="shared" si="2"/>
        <v>39.059123999999997</v>
      </c>
      <c r="AI38" s="35">
        <f>PXIL!L38</f>
        <v>0</v>
      </c>
      <c r="AJ38" s="35">
        <f>PXIL!R38</f>
        <v>0</v>
      </c>
      <c r="AK38" s="35">
        <f>RTM_IEX!L38</f>
        <v>10.62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8.66</v>
      </c>
      <c r="H39">
        <f>PPCL_Spot!R39</f>
        <v>0</v>
      </c>
      <c r="I39">
        <f>Bawana_NG!R39</f>
        <v>5.8400000000000007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14.020000000000001</v>
      </c>
      <c r="AB39" s="76">
        <f>-STOA!R39</f>
        <v>0</v>
      </c>
      <c r="AC39">
        <f t="shared" si="0"/>
        <v>0.33935999999999999</v>
      </c>
      <c r="AD39">
        <f t="shared" si="1"/>
        <v>40.060640000000006</v>
      </c>
      <c r="AE39">
        <f>'IDT-1'!D39</f>
        <v>0</v>
      </c>
      <c r="AF39" s="25"/>
      <c r="AG39">
        <f t="shared" si="2"/>
        <v>40.060640000000006</v>
      </c>
      <c r="AI39" s="35">
        <f>PXIL!L39</f>
        <v>0</v>
      </c>
      <c r="AJ39" s="35">
        <f>PXIL!R39</f>
        <v>0</v>
      </c>
      <c r="AK39" s="35">
        <f>RTM_IEX!L39</f>
        <v>11.88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8.66</v>
      </c>
      <c r="H40">
        <f>PPCL_Spot!R40</f>
        <v>0</v>
      </c>
      <c r="I40">
        <f>Bawana_NG!R40</f>
        <v>5.8400000000000007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14.05</v>
      </c>
      <c r="AB40" s="76">
        <f>-STOA!R40</f>
        <v>0</v>
      </c>
      <c r="AC40">
        <f t="shared" si="0"/>
        <v>0.35011199999999998</v>
      </c>
      <c r="AD40">
        <f t="shared" si="1"/>
        <v>41.329887999999997</v>
      </c>
      <c r="AE40">
        <f>'IDT-1'!D40</f>
        <v>0</v>
      </c>
      <c r="AF40" s="25"/>
      <c r="AG40">
        <f t="shared" si="2"/>
        <v>41.329887999999997</v>
      </c>
      <c r="AI40" s="35">
        <f>PXIL!L40</f>
        <v>0</v>
      </c>
      <c r="AJ40" s="35">
        <f>PXIL!R40</f>
        <v>0</v>
      </c>
      <c r="AK40" s="35">
        <f>RTM_IEX!L40</f>
        <v>13.13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</v>
      </c>
      <c r="H41">
        <f>PPCL_Spot!R41</f>
        <v>0</v>
      </c>
      <c r="I41">
        <f>Bawana_NG!R41</f>
        <v>5.8400000000000007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13.75</v>
      </c>
      <c r="AB41" s="76">
        <f>-STOA!R41</f>
        <v>0</v>
      </c>
      <c r="AC41">
        <f t="shared" si="0"/>
        <v>0.34775999999999996</v>
      </c>
      <c r="AD41">
        <f t="shared" si="1"/>
        <v>41.052239999999998</v>
      </c>
      <c r="AE41">
        <f>'IDT-1'!D41</f>
        <v>0</v>
      </c>
      <c r="AF41" s="25"/>
      <c r="AG41">
        <f t="shared" si="2"/>
        <v>41.052239999999998</v>
      </c>
      <c r="AI41" s="35">
        <f>PXIL!L41</f>
        <v>0</v>
      </c>
      <c r="AJ41" s="35">
        <f>PXIL!R41</f>
        <v>0</v>
      </c>
      <c r="AK41" s="35">
        <f>RTM_IEX!L41</f>
        <v>13.81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</v>
      </c>
      <c r="H42">
        <f>PPCL_Spot!R42</f>
        <v>0</v>
      </c>
      <c r="I42">
        <f>Bawana_NG!R42</f>
        <v>5.8400000000000007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15.39</v>
      </c>
      <c r="AB42" s="76">
        <f>-STOA!R42</f>
        <v>0</v>
      </c>
      <c r="AC42">
        <f t="shared" si="0"/>
        <v>0.34692000000000001</v>
      </c>
      <c r="AD42">
        <f t="shared" si="1"/>
        <v>40.95308</v>
      </c>
      <c r="AE42">
        <f>'IDT-1'!D42</f>
        <v>0</v>
      </c>
      <c r="AF42" s="25"/>
      <c r="AG42">
        <f t="shared" si="2"/>
        <v>40.95308</v>
      </c>
      <c r="AI42" s="35">
        <f>PXIL!L42</f>
        <v>0</v>
      </c>
      <c r="AJ42" s="35">
        <f>PXIL!R42</f>
        <v>0</v>
      </c>
      <c r="AK42" s="35">
        <f>RTM_IEX!L42</f>
        <v>12.07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</v>
      </c>
      <c r="H43">
        <f>PPCL_Spot!R43</f>
        <v>0</v>
      </c>
      <c r="I43">
        <f>Bawana_NG!R43</f>
        <v>5.8400000000000007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14.330000000000002</v>
      </c>
      <c r="AB43" s="76">
        <f>-STOA!R43</f>
        <v>0</v>
      </c>
      <c r="AC43">
        <f t="shared" si="0"/>
        <v>0.349356</v>
      </c>
      <c r="AD43">
        <f t="shared" si="1"/>
        <v>41.240644000000003</v>
      </c>
      <c r="AE43">
        <f>'IDT-1'!D43</f>
        <v>0</v>
      </c>
      <c r="AF43" s="25"/>
      <c r="AG43">
        <f t="shared" si="2"/>
        <v>41.240644000000003</v>
      </c>
      <c r="AI43" s="35">
        <f>PXIL!L43</f>
        <v>0</v>
      </c>
      <c r="AJ43" s="35">
        <f>PXIL!R43</f>
        <v>0</v>
      </c>
      <c r="AK43" s="35">
        <f>RTM_IEX!L43</f>
        <v>13.42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</v>
      </c>
      <c r="H44">
        <f>PPCL_Spot!R44</f>
        <v>0</v>
      </c>
      <c r="I44">
        <f>Bawana_NG!R44</f>
        <v>5.8400000000000007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13.950000000000001</v>
      </c>
      <c r="AB44" s="76">
        <f>-STOA!R44</f>
        <v>0</v>
      </c>
      <c r="AC44">
        <f t="shared" si="0"/>
        <v>0.35187599999999997</v>
      </c>
      <c r="AD44">
        <f t="shared" si="1"/>
        <v>41.538124000000003</v>
      </c>
      <c r="AE44">
        <f>'IDT-1'!D44</f>
        <v>0</v>
      </c>
      <c r="AF44" s="25"/>
      <c r="AG44">
        <f t="shared" si="2"/>
        <v>41.538124000000003</v>
      </c>
      <c r="AI44" s="35">
        <f>PXIL!L44</f>
        <v>0</v>
      </c>
      <c r="AJ44" s="35">
        <f>PXIL!R44</f>
        <v>0</v>
      </c>
      <c r="AK44" s="35">
        <f>RTM_IEX!L44</f>
        <v>14.1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</v>
      </c>
      <c r="H45">
        <f>PPCL_Spot!R45</f>
        <v>0</v>
      </c>
      <c r="I45">
        <f>Bawana_NG!R45</f>
        <v>5.8400000000000007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16</v>
      </c>
      <c r="AB45" s="76">
        <f>-STOA!R45</f>
        <v>0</v>
      </c>
      <c r="AC45">
        <f t="shared" si="0"/>
        <v>0.35288399999999998</v>
      </c>
      <c r="AD45">
        <f t="shared" si="1"/>
        <v>41.657115999999995</v>
      </c>
      <c r="AE45">
        <f>'IDT-1'!D45</f>
        <v>0</v>
      </c>
      <c r="AF45" s="25"/>
      <c r="AG45">
        <f t="shared" si="2"/>
        <v>41.657115999999995</v>
      </c>
      <c r="AI45" s="35">
        <f>PXIL!L45</f>
        <v>0</v>
      </c>
      <c r="AJ45" s="35">
        <f>PXIL!R45</f>
        <v>0</v>
      </c>
      <c r="AK45" s="35">
        <f>RTM_IEX!L45</f>
        <v>12.17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</v>
      </c>
      <c r="H46">
        <f>PPCL_Spot!R46</f>
        <v>0</v>
      </c>
      <c r="I46">
        <f>Bawana_NG!R46</f>
        <v>5.8400000000000007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13.430000000000001</v>
      </c>
      <c r="AB46" s="76">
        <f>-STOA!R46</f>
        <v>0</v>
      </c>
      <c r="AC46">
        <f t="shared" si="0"/>
        <v>0.35078399999999998</v>
      </c>
      <c r="AD46">
        <f t="shared" si="1"/>
        <v>41.409216000000008</v>
      </c>
      <c r="AE46">
        <f>'IDT-1'!D46</f>
        <v>0</v>
      </c>
      <c r="AF46" s="25"/>
      <c r="AG46">
        <f t="shared" si="2"/>
        <v>41.409216000000008</v>
      </c>
      <c r="AI46" s="35">
        <f>PXIL!L46</f>
        <v>0</v>
      </c>
      <c r="AJ46" s="35">
        <f>PXIL!R46</f>
        <v>0</v>
      </c>
      <c r="AK46" s="35">
        <f>RTM_IEX!L46</f>
        <v>14.49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</v>
      </c>
      <c r="H47">
        <f>PPCL_Spot!R47</f>
        <v>0</v>
      </c>
      <c r="I47">
        <f>Bawana_NG!R47</f>
        <v>5.8400000000000007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12.170000000000002</v>
      </c>
      <c r="AB47" s="76">
        <f>-STOA!R47</f>
        <v>0</v>
      </c>
      <c r="AC47">
        <f t="shared" si="0"/>
        <v>0.34582800000000002</v>
      </c>
      <c r="AD47">
        <f t="shared" si="1"/>
        <v>40.824172000000004</v>
      </c>
      <c r="AE47">
        <f>'IDT-1'!D47</f>
        <v>0</v>
      </c>
      <c r="AF47" s="25"/>
      <c r="AG47">
        <f t="shared" si="2"/>
        <v>40.824172000000004</v>
      </c>
      <c r="AI47" s="35">
        <f>PXIL!L47</f>
        <v>0</v>
      </c>
      <c r="AJ47" s="35">
        <f>PXIL!R47</f>
        <v>0</v>
      </c>
      <c r="AK47" s="35">
        <f>RTM_IEX!L47</f>
        <v>15.16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</v>
      </c>
      <c r="H48">
        <f>PPCL_Spot!R48</f>
        <v>0</v>
      </c>
      <c r="I48">
        <f>Bawana_NG!R48</f>
        <v>5.8400000000000007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11.63</v>
      </c>
      <c r="AB48" s="76">
        <f>-STOA!R48</f>
        <v>0</v>
      </c>
      <c r="AC48">
        <f t="shared" si="0"/>
        <v>0.34616399999999997</v>
      </c>
      <c r="AD48">
        <f t="shared" si="1"/>
        <v>40.863835999999999</v>
      </c>
      <c r="AE48">
        <f>'IDT-1'!D48</f>
        <v>0</v>
      </c>
      <c r="AF48" s="25"/>
      <c r="AG48">
        <f t="shared" si="2"/>
        <v>40.863835999999999</v>
      </c>
      <c r="AI48" s="35">
        <f>PXIL!L48</f>
        <v>0</v>
      </c>
      <c r="AJ48" s="35">
        <f>PXIL!R48</f>
        <v>0</v>
      </c>
      <c r="AK48" s="35">
        <f>RTM_IEX!L48</f>
        <v>15.74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</v>
      </c>
      <c r="H49">
        <f>PPCL_Spot!R49</f>
        <v>0</v>
      </c>
      <c r="I49">
        <f>Bawana_NG!R49</f>
        <v>5.8400000000000007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12.450000000000001</v>
      </c>
      <c r="AB49" s="76">
        <f>-STOA!R49</f>
        <v>0</v>
      </c>
      <c r="AC49">
        <f t="shared" si="0"/>
        <v>0.346584</v>
      </c>
      <c r="AD49">
        <f t="shared" si="1"/>
        <v>40.913415999999998</v>
      </c>
      <c r="AE49">
        <f>'IDT-1'!D49</f>
        <v>0</v>
      </c>
      <c r="AF49" s="25"/>
      <c r="AG49">
        <f t="shared" si="2"/>
        <v>40.913415999999998</v>
      </c>
      <c r="AI49" s="35">
        <f>PXIL!L49</f>
        <v>0</v>
      </c>
      <c r="AJ49" s="35">
        <f>PXIL!R49</f>
        <v>0</v>
      </c>
      <c r="AK49" s="35">
        <f>RTM_IEX!L49</f>
        <v>14.97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</v>
      </c>
      <c r="H50">
        <f>PPCL_Spot!R50</f>
        <v>0</v>
      </c>
      <c r="I50">
        <f>Bawana_NG!R50</f>
        <v>5.8400000000000007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12.510000000000002</v>
      </c>
      <c r="AB50" s="76">
        <f>-STOA!R50</f>
        <v>0</v>
      </c>
      <c r="AC50">
        <f t="shared" si="0"/>
        <v>0.34381200000000001</v>
      </c>
      <c r="AD50">
        <f t="shared" si="1"/>
        <v>40.586188</v>
      </c>
      <c r="AE50">
        <f>'IDT-1'!D50</f>
        <v>0</v>
      </c>
      <c r="AF50" s="25"/>
      <c r="AG50">
        <f t="shared" si="2"/>
        <v>40.586188</v>
      </c>
      <c r="AI50" s="35">
        <f>PXIL!L50</f>
        <v>0</v>
      </c>
      <c r="AJ50" s="35">
        <f>PXIL!R50</f>
        <v>0</v>
      </c>
      <c r="AK50" s="35">
        <f>RTM_IEX!L50</f>
        <v>14.58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</v>
      </c>
      <c r="H51">
        <f>PPCL_Spot!R51</f>
        <v>0</v>
      </c>
      <c r="I51">
        <f>Bawana_NG!R51</f>
        <v>5.8400000000000007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12.88</v>
      </c>
      <c r="AB51" s="76">
        <f>-STOA!R51</f>
        <v>0</v>
      </c>
      <c r="AC51">
        <f t="shared" si="0"/>
        <v>0.34692000000000001</v>
      </c>
      <c r="AD51">
        <f t="shared" si="1"/>
        <v>40.95308</v>
      </c>
      <c r="AE51">
        <f>'IDT-1'!D51</f>
        <v>0</v>
      </c>
      <c r="AF51" s="25"/>
      <c r="AG51">
        <f t="shared" si="2"/>
        <v>40.95308</v>
      </c>
      <c r="AI51" s="35">
        <f>PXIL!L51</f>
        <v>0</v>
      </c>
      <c r="AJ51" s="35">
        <f>PXIL!R51</f>
        <v>0</v>
      </c>
      <c r="AK51" s="35">
        <f>RTM_IEX!L51</f>
        <v>14.58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</v>
      </c>
      <c r="H52">
        <f>PPCL_Spot!R52</f>
        <v>0</v>
      </c>
      <c r="I52">
        <f>Bawana_NG!R52</f>
        <v>5.8400000000000007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13.540000000000001</v>
      </c>
      <c r="AB52" s="76">
        <f>-STOA!R52</f>
        <v>0</v>
      </c>
      <c r="AC52">
        <f t="shared" si="0"/>
        <v>0.34759200000000001</v>
      </c>
      <c r="AD52">
        <f t="shared" si="1"/>
        <v>41.032408000000004</v>
      </c>
      <c r="AE52">
        <f>'IDT-1'!D52</f>
        <v>0</v>
      </c>
      <c r="AF52" s="25"/>
      <c r="AG52">
        <f t="shared" si="2"/>
        <v>41.032408000000004</v>
      </c>
      <c r="AI52" s="35">
        <f>PXIL!L52</f>
        <v>0</v>
      </c>
      <c r="AJ52" s="35">
        <f>PXIL!R52</f>
        <v>0</v>
      </c>
      <c r="AK52" s="35">
        <f>RTM_IEX!L52</f>
        <v>14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</v>
      </c>
      <c r="H53">
        <f>PPCL_Spot!R53</f>
        <v>0</v>
      </c>
      <c r="I53">
        <f>Bawana_NG!R53</f>
        <v>5.8400000000000007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14.66</v>
      </c>
      <c r="AB53" s="76">
        <f>-STOA!R53</f>
        <v>0</v>
      </c>
      <c r="AC53">
        <f t="shared" si="0"/>
        <v>0.34809599999999996</v>
      </c>
      <c r="AD53">
        <f t="shared" si="1"/>
        <v>41.091904</v>
      </c>
      <c r="AE53">
        <f>'IDT-1'!D53</f>
        <v>0</v>
      </c>
      <c r="AF53" s="25"/>
      <c r="AG53">
        <f t="shared" si="2"/>
        <v>41.091904</v>
      </c>
      <c r="AI53" s="35">
        <f>PXIL!L53</f>
        <v>0</v>
      </c>
      <c r="AJ53" s="35">
        <f>PXIL!R53</f>
        <v>0</v>
      </c>
      <c r="AK53" s="35">
        <f>RTM_IEX!L53</f>
        <v>12.94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</v>
      </c>
      <c r="H54">
        <f>PPCL_Spot!R54</f>
        <v>0</v>
      </c>
      <c r="I54">
        <f>Bawana_NG!R54</f>
        <v>5.8400000000000007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17.29</v>
      </c>
      <c r="AB54" s="76">
        <f>-STOA!R54</f>
        <v>0</v>
      </c>
      <c r="AC54">
        <f t="shared" si="0"/>
        <v>0.35070000000000001</v>
      </c>
      <c r="AD54">
        <f t="shared" si="1"/>
        <v>41.399299999999997</v>
      </c>
      <c r="AE54">
        <f>'IDT-1'!D54</f>
        <v>0</v>
      </c>
      <c r="AF54" s="25"/>
      <c r="AG54">
        <f t="shared" si="2"/>
        <v>41.399299999999997</v>
      </c>
      <c r="AI54" s="35">
        <f>PXIL!L54</f>
        <v>0</v>
      </c>
      <c r="AJ54" s="35">
        <f>PXIL!R54</f>
        <v>0</v>
      </c>
      <c r="AK54" s="35">
        <f>RTM_IEX!L54</f>
        <v>10.62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</v>
      </c>
      <c r="H55">
        <f>PPCL_Spot!R55</f>
        <v>0</v>
      </c>
      <c r="I55">
        <f>Bawana_NG!R55</f>
        <v>5.8400000000000007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17.48</v>
      </c>
      <c r="AB55" s="76">
        <f>-STOA!R55</f>
        <v>0</v>
      </c>
      <c r="AC55">
        <f t="shared" si="0"/>
        <v>0.34826400000000002</v>
      </c>
      <c r="AD55">
        <f t="shared" si="1"/>
        <v>41.111736000000001</v>
      </c>
      <c r="AE55">
        <f>'IDT-1'!D55</f>
        <v>0</v>
      </c>
      <c r="AF55" s="25"/>
      <c r="AG55">
        <f t="shared" si="2"/>
        <v>41.111736000000001</v>
      </c>
      <c r="AI55" s="35">
        <f>PXIL!L55</f>
        <v>0</v>
      </c>
      <c r="AJ55" s="35">
        <f>PXIL!R55</f>
        <v>0</v>
      </c>
      <c r="AK55" s="35">
        <f>RTM_IEX!L55</f>
        <v>10.14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8.66</v>
      </c>
      <c r="H56">
        <f>PPCL_Spot!R56</f>
        <v>0</v>
      </c>
      <c r="I56">
        <f>Bawana_NG!R56</f>
        <v>5.8400000000000007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19.600000000000001</v>
      </c>
      <c r="AB56" s="76">
        <f>-STOA!R56</f>
        <v>0</v>
      </c>
      <c r="AC56">
        <f t="shared" si="0"/>
        <v>0.35380799999999996</v>
      </c>
      <c r="AD56">
        <f t="shared" si="1"/>
        <v>41.766192000000004</v>
      </c>
      <c r="AE56">
        <f>'IDT-1'!D56</f>
        <v>0</v>
      </c>
      <c r="AF56" s="25"/>
      <c r="AG56">
        <f t="shared" si="2"/>
        <v>41.766192000000004</v>
      </c>
      <c r="AI56" s="35">
        <f>PXIL!L56</f>
        <v>0</v>
      </c>
      <c r="AJ56" s="35">
        <f>PXIL!R56</f>
        <v>0</v>
      </c>
      <c r="AK56" s="35">
        <f>RTM_IEX!L56</f>
        <v>8.02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8.66</v>
      </c>
      <c r="H57">
        <f>PPCL_Spot!R57</f>
        <v>0</v>
      </c>
      <c r="I57">
        <f>Bawana_NG!R57</f>
        <v>5.8400000000000007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15.670000000000002</v>
      </c>
      <c r="AB57" s="76">
        <f>-STOA!R57</f>
        <v>0</v>
      </c>
      <c r="AC57">
        <f t="shared" si="0"/>
        <v>0.35321999999999998</v>
      </c>
      <c r="AD57">
        <f t="shared" si="1"/>
        <v>41.696780000000004</v>
      </c>
      <c r="AE57">
        <f>'IDT-1'!D57</f>
        <v>0</v>
      </c>
      <c r="AF57" s="25"/>
      <c r="AG57">
        <f t="shared" si="2"/>
        <v>41.696780000000004</v>
      </c>
      <c r="AI57" s="35">
        <f>PXIL!L57</f>
        <v>0</v>
      </c>
      <c r="AJ57" s="35">
        <f>PXIL!R57</f>
        <v>0</v>
      </c>
      <c r="AK57" s="35">
        <f>RTM_IEX!L57</f>
        <v>11.88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9.11</v>
      </c>
      <c r="H58">
        <f>PPCL_Spot!R58</f>
        <v>0</v>
      </c>
      <c r="I58">
        <f>Bawana_NG!R58</f>
        <v>5.8400000000000007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16.510000000000002</v>
      </c>
      <c r="AB58" s="76">
        <f>-STOA!R58</f>
        <v>0</v>
      </c>
      <c r="AC58">
        <f t="shared" si="0"/>
        <v>0.35758800000000002</v>
      </c>
      <c r="AD58">
        <f t="shared" si="1"/>
        <v>42.212412</v>
      </c>
      <c r="AE58">
        <f>'IDT-1'!D58</f>
        <v>0</v>
      </c>
      <c r="AF58" s="25"/>
      <c r="AG58">
        <f t="shared" si="2"/>
        <v>42.212412</v>
      </c>
      <c r="AI58" s="35">
        <f>PXIL!L58</f>
        <v>0</v>
      </c>
      <c r="AJ58" s="35">
        <f>PXIL!R58</f>
        <v>0</v>
      </c>
      <c r="AK58" s="35">
        <f>RTM_IEX!L58</f>
        <v>11.11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9.11</v>
      </c>
      <c r="H59">
        <f>PPCL_Spot!R59</f>
        <v>0</v>
      </c>
      <c r="I59">
        <f>Bawana_NG!R59</f>
        <v>5.8400000000000007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18.25</v>
      </c>
      <c r="AB59" s="76">
        <f>-STOA!R59</f>
        <v>0</v>
      </c>
      <c r="AC59">
        <f t="shared" si="0"/>
        <v>0.35758800000000002</v>
      </c>
      <c r="AD59">
        <f t="shared" si="1"/>
        <v>42.212412</v>
      </c>
      <c r="AE59">
        <f>'IDT-1'!D59</f>
        <v>0</v>
      </c>
      <c r="AF59" s="25"/>
      <c r="AG59">
        <f t="shared" si="2"/>
        <v>42.212412</v>
      </c>
      <c r="AI59" s="35">
        <f>PXIL!L59</f>
        <v>0</v>
      </c>
      <c r="AJ59" s="35">
        <f>PXIL!R59</f>
        <v>0</v>
      </c>
      <c r="AK59" s="35">
        <f>RTM_IEX!L59</f>
        <v>9.3699999999999992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9.11</v>
      </c>
      <c r="H60">
        <f>PPCL_Spot!R60</f>
        <v>0</v>
      </c>
      <c r="I60">
        <f>Bawana_NG!R60</f>
        <v>5.8400000000000007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18.920000000000002</v>
      </c>
      <c r="AB60" s="76">
        <f>-STOA!R60</f>
        <v>0</v>
      </c>
      <c r="AC60">
        <f t="shared" si="0"/>
        <v>0.35750400000000004</v>
      </c>
      <c r="AD60">
        <f t="shared" si="1"/>
        <v>42.202496000000004</v>
      </c>
      <c r="AE60">
        <f>'IDT-1'!D60</f>
        <v>0</v>
      </c>
      <c r="AF60" s="25"/>
      <c r="AG60">
        <f t="shared" si="2"/>
        <v>42.202496000000004</v>
      </c>
      <c r="AI60" s="35">
        <f>PXIL!L60</f>
        <v>0</v>
      </c>
      <c r="AJ60" s="35">
        <f>PXIL!R60</f>
        <v>0</v>
      </c>
      <c r="AK60" s="35">
        <f>RTM_IEX!L60</f>
        <v>8.69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9.1184210526315788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18.72</v>
      </c>
      <c r="AB61" s="76">
        <f>-STOA!R61</f>
        <v>0</v>
      </c>
      <c r="AC61">
        <f t="shared" si="0"/>
        <v>0.35992673684210524</v>
      </c>
      <c r="AD61">
        <f t="shared" si="1"/>
        <v>42.488494315789474</v>
      </c>
      <c r="AE61">
        <f>'IDT-1'!D61</f>
        <v>0</v>
      </c>
      <c r="AF61" s="25"/>
      <c r="AG61">
        <f t="shared" si="2"/>
        <v>42.488494315789474</v>
      </c>
      <c r="AI61" s="35">
        <f>PXIL!L61</f>
        <v>0</v>
      </c>
      <c r="AJ61" s="35">
        <f>PXIL!R61</f>
        <v>0</v>
      </c>
      <c r="AK61" s="35">
        <f>RTM_IEX!L61</f>
        <v>9.17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9.1184210526315788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17.8</v>
      </c>
      <c r="AB62" s="76">
        <f>-STOA!R62</f>
        <v>0</v>
      </c>
      <c r="AC62">
        <f t="shared" si="0"/>
        <v>0.35875073684210523</v>
      </c>
      <c r="AD62">
        <f t="shared" si="1"/>
        <v>42.349670315789474</v>
      </c>
      <c r="AE62">
        <f>'IDT-1'!D62</f>
        <v>0</v>
      </c>
      <c r="AF62" s="25"/>
      <c r="AG62">
        <f t="shared" si="2"/>
        <v>42.349670315789474</v>
      </c>
      <c r="AI62" s="35">
        <f>PXIL!L62</f>
        <v>0</v>
      </c>
      <c r="AJ62" s="35">
        <f>PXIL!R62</f>
        <v>0</v>
      </c>
      <c r="AK62" s="35">
        <f>RTM_IEX!L62</f>
        <v>9.9499999999999993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9.1184210526315788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17.25</v>
      </c>
      <c r="AB63" s="76">
        <f>-STOA!R63</f>
        <v>0</v>
      </c>
      <c r="AC63">
        <f t="shared" si="0"/>
        <v>0.35732273684210525</v>
      </c>
      <c r="AD63">
        <f t="shared" si="1"/>
        <v>42.18109831578947</v>
      </c>
      <c r="AE63">
        <f>'IDT-1'!D63</f>
        <v>0</v>
      </c>
      <c r="AF63" s="25"/>
      <c r="AG63">
        <f t="shared" si="2"/>
        <v>42.18109831578947</v>
      </c>
      <c r="AI63" s="35">
        <f>PXIL!L63</f>
        <v>0</v>
      </c>
      <c r="AJ63" s="35">
        <f>PXIL!R63</f>
        <v>0</v>
      </c>
      <c r="AK63" s="35">
        <f>RTM_IEX!L63</f>
        <v>10.33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9.1184210526315788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17.520000000000003</v>
      </c>
      <c r="AB64" s="76">
        <f>-STOA!R64</f>
        <v>0</v>
      </c>
      <c r="AC64">
        <f t="shared" si="0"/>
        <v>0.35799473684210525</v>
      </c>
      <c r="AD64">
        <f t="shared" si="1"/>
        <v>42.260426315789474</v>
      </c>
      <c r="AE64">
        <f>'IDT-1'!D64</f>
        <v>0</v>
      </c>
      <c r="AF64" s="25"/>
      <c r="AG64">
        <f t="shared" si="2"/>
        <v>42.260426315789474</v>
      </c>
      <c r="AI64" s="35">
        <f>PXIL!L64</f>
        <v>0</v>
      </c>
      <c r="AJ64" s="35">
        <f>PXIL!R64</f>
        <v>0</v>
      </c>
      <c r="AK64" s="35">
        <f>RTM_IEX!L64</f>
        <v>10.14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9.1184210526315788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17.25</v>
      </c>
      <c r="AB65" s="76">
        <f>-STOA!R65</f>
        <v>0</v>
      </c>
      <c r="AC65">
        <f t="shared" si="0"/>
        <v>0.34925873684210523</v>
      </c>
      <c r="AD65">
        <f t="shared" si="1"/>
        <v>41.229162315789473</v>
      </c>
      <c r="AE65">
        <f>'IDT-1'!D65</f>
        <v>0</v>
      </c>
      <c r="AF65" s="25"/>
      <c r="AG65">
        <f t="shared" si="2"/>
        <v>41.229162315789473</v>
      </c>
      <c r="AI65" s="35">
        <f>PXIL!L65</f>
        <v>0</v>
      </c>
      <c r="AJ65" s="35">
        <f>PXIL!R65</f>
        <v>0</v>
      </c>
      <c r="AK65" s="35">
        <f>RTM_IEX!L65</f>
        <v>9.3699999999999992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9.1184210526315788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17.04</v>
      </c>
      <c r="AB66" s="76">
        <f>-STOA!R66</f>
        <v>0</v>
      </c>
      <c r="AC66">
        <f t="shared" si="0"/>
        <v>0.34825073684210528</v>
      </c>
      <c r="AD66">
        <f t="shared" si="1"/>
        <v>41.110170315789475</v>
      </c>
      <c r="AE66">
        <f>'IDT-1'!D66</f>
        <v>0</v>
      </c>
      <c r="AF66" s="25"/>
      <c r="AG66">
        <f t="shared" si="2"/>
        <v>41.110170315789475</v>
      </c>
      <c r="AI66" s="35">
        <f>PXIL!L66</f>
        <v>0</v>
      </c>
      <c r="AJ66" s="35">
        <f>PXIL!R66</f>
        <v>0</v>
      </c>
      <c r="AK66" s="35">
        <f>RTM_IEX!L66</f>
        <v>9.4600000000000009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9.1184210526315788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16.810000000000002</v>
      </c>
      <c r="AB67" s="76">
        <f>-STOA!R67</f>
        <v>0</v>
      </c>
      <c r="AC67">
        <f t="shared" si="0"/>
        <v>0.34799873684210525</v>
      </c>
      <c r="AD67">
        <f t="shared" si="1"/>
        <v>41.08042231578947</v>
      </c>
      <c r="AE67">
        <f>'IDT-1'!D67</f>
        <v>0</v>
      </c>
      <c r="AF67" s="25"/>
      <c r="AG67">
        <f t="shared" si="2"/>
        <v>41.08042231578947</v>
      </c>
      <c r="AI67" s="35">
        <f>PXIL!L67</f>
        <v>0</v>
      </c>
      <c r="AJ67" s="35">
        <f>PXIL!R67</f>
        <v>0</v>
      </c>
      <c r="AK67" s="35">
        <f>RTM_IEX!L67</f>
        <v>9.66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9.11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14.810000000000002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0.33112799999999998</v>
      </c>
      <c r="AD68">
        <f t="shared" ref="AD68:AD98" si="4">SUM(B68:AB68,AI68:AV68)-AC68</f>
        <v>39.088872000000002</v>
      </c>
      <c r="AE68">
        <f>'IDT-1'!D68</f>
        <v>0</v>
      </c>
      <c r="AF68" s="25"/>
      <c r="AG68">
        <f t="shared" ref="AG68:AG98" si="5">SUM(AD68:AF68)</f>
        <v>39.088872000000002</v>
      </c>
      <c r="AI68" s="35">
        <f>PXIL!L68</f>
        <v>0</v>
      </c>
      <c r="AJ68" s="35">
        <f>PXIL!R68</f>
        <v>0</v>
      </c>
      <c r="AK68" s="35">
        <f>RTM_IEX!L68</f>
        <v>9.66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9.11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14.32</v>
      </c>
      <c r="AB69" s="76">
        <f>-STOA!R69</f>
        <v>0</v>
      </c>
      <c r="AC69">
        <f t="shared" si="3"/>
        <v>0.32701199999999997</v>
      </c>
      <c r="AD69">
        <f t="shared" si="4"/>
        <v>38.602987999999996</v>
      </c>
      <c r="AE69">
        <f>'IDT-1'!D69</f>
        <v>0</v>
      </c>
      <c r="AF69" s="25"/>
      <c r="AG69">
        <f t="shared" si="5"/>
        <v>38.602987999999996</v>
      </c>
      <c r="AI69" s="35">
        <f>PXIL!L69</f>
        <v>0</v>
      </c>
      <c r="AJ69" s="35">
        <f>PXIL!R69</f>
        <v>0</v>
      </c>
      <c r="AK69" s="35">
        <f>RTM_IEX!L69</f>
        <v>9.66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9.11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13.81</v>
      </c>
      <c r="AB70" s="76">
        <f>-STOA!R70</f>
        <v>0</v>
      </c>
      <c r="AC70">
        <f t="shared" si="3"/>
        <v>0.32272799999999996</v>
      </c>
      <c r="AD70">
        <f t="shared" si="4"/>
        <v>38.097272000000004</v>
      </c>
      <c r="AE70">
        <f>'IDT-1'!D70</f>
        <v>0</v>
      </c>
      <c r="AF70" s="25"/>
      <c r="AG70">
        <f t="shared" si="5"/>
        <v>38.097272000000004</v>
      </c>
      <c r="AI70" s="35">
        <f>PXIL!L70</f>
        <v>0</v>
      </c>
      <c r="AJ70" s="35">
        <f>PXIL!R70</f>
        <v>0</v>
      </c>
      <c r="AK70" s="35">
        <f>RTM_IEX!L70</f>
        <v>9.66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9.11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12.540000000000001</v>
      </c>
      <c r="AB71" s="76">
        <f>-STOA!R71</f>
        <v>0</v>
      </c>
      <c r="AC71">
        <f t="shared" si="3"/>
        <v>0.31206</v>
      </c>
      <c r="AD71">
        <f t="shared" si="4"/>
        <v>36.837940000000003</v>
      </c>
      <c r="AE71">
        <f>'IDT-1'!D71</f>
        <v>0</v>
      </c>
      <c r="AF71" s="25"/>
      <c r="AG71">
        <f t="shared" si="5"/>
        <v>36.837940000000003</v>
      </c>
      <c r="AI71" s="35">
        <f>PXIL!L71</f>
        <v>0</v>
      </c>
      <c r="AJ71" s="35">
        <f>PXIL!R71</f>
        <v>0</v>
      </c>
      <c r="AK71" s="35">
        <f>RTM_IEX!L71</f>
        <v>9.66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9.11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11.89</v>
      </c>
      <c r="AB72" s="76">
        <f>-STOA!R72</f>
        <v>0</v>
      </c>
      <c r="AC72">
        <f t="shared" si="3"/>
        <v>0.30659999999999998</v>
      </c>
      <c r="AD72">
        <f t="shared" si="4"/>
        <v>36.193399999999997</v>
      </c>
      <c r="AE72">
        <f>'IDT-1'!D72</f>
        <v>0</v>
      </c>
      <c r="AF72" s="25"/>
      <c r="AG72">
        <f t="shared" si="5"/>
        <v>36.193399999999997</v>
      </c>
      <c r="AI72" s="35">
        <f>PXIL!L72</f>
        <v>0</v>
      </c>
      <c r="AJ72" s="35">
        <f>PXIL!R72</f>
        <v>0</v>
      </c>
      <c r="AK72" s="35">
        <f>RTM_IEX!L72</f>
        <v>9.66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9.11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11.32</v>
      </c>
      <c r="AB73" s="76">
        <f>-STOA!R73</f>
        <v>0</v>
      </c>
      <c r="AC73">
        <f t="shared" si="3"/>
        <v>0.30181199999999997</v>
      </c>
      <c r="AD73">
        <f t="shared" si="4"/>
        <v>35.628188000000002</v>
      </c>
      <c r="AE73">
        <f>'IDT-1'!D73</f>
        <v>0</v>
      </c>
      <c r="AF73" s="25"/>
      <c r="AG73">
        <f t="shared" si="5"/>
        <v>35.628188000000002</v>
      </c>
      <c r="AI73" s="35">
        <f>PXIL!L73</f>
        <v>0</v>
      </c>
      <c r="AJ73" s="35">
        <f>PXIL!R73</f>
        <v>0</v>
      </c>
      <c r="AK73" s="35">
        <f>RTM_IEX!L73</f>
        <v>9.66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9.11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10.96</v>
      </c>
      <c r="AB74" s="76">
        <f>-STOA!R74</f>
        <v>0</v>
      </c>
      <c r="AC74">
        <f t="shared" si="3"/>
        <v>0.29063999999999995</v>
      </c>
      <c r="AD74">
        <f t="shared" si="4"/>
        <v>34.309359999999998</v>
      </c>
      <c r="AE74">
        <f>'IDT-1'!D74</f>
        <v>0</v>
      </c>
      <c r="AF74" s="25"/>
      <c r="AG74">
        <f t="shared" si="5"/>
        <v>34.309359999999998</v>
      </c>
      <c r="AI74" s="35">
        <f>PXIL!L74</f>
        <v>0</v>
      </c>
      <c r="AJ74" s="35">
        <f>PXIL!R74</f>
        <v>0</v>
      </c>
      <c r="AK74" s="35">
        <f>RTM_IEX!L74</f>
        <v>8.69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9.11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10.770000000000001</v>
      </c>
      <c r="AB75" s="76">
        <f>-STOA!R75</f>
        <v>0</v>
      </c>
      <c r="AC75">
        <f t="shared" si="3"/>
        <v>0.28904399999999997</v>
      </c>
      <c r="AD75">
        <f t="shared" si="4"/>
        <v>34.120956</v>
      </c>
      <c r="AE75">
        <f>'IDT-1'!D75</f>
        <v>0</v>
      </c>
      <c r="AF75" s="25"/>
      <c r="AG75">
        <f t="shared" si="5"/>
        <v>34.120956</v>
      </c>
      <c r="AI75" s="35">
        <f>PXIL!L75</f>
        <v>0</v>
      </c>
      <c r="AJ75" s="35">
        <f>PXIL!R75</f>
        <v>0</v>
      </c>
      <c r="AK75" s="35">
        <f>RTM_IEX!L75</f>
        <v>8.69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9.11</v>
      </c>
      <c r="H76">
        <f>PPCL_Spot!R76</f>
        <v>0</v>
      </c>
      <c r="I76">
        <f>Bawana_NG!R76</f>
        <v>5.8397389944134082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10.680000000000001</v>
      </c>
      <c r="AB76" s="76">
        <f>-STOA!R76</f>
        <v>0</v>
      </c>
      <c r="AC76">
        <f t="shared" si="3"/>
        <v>0.28828580755307259</v>
      </c>
      <c r="AD76">
        <f t="shared" si="4"/>
        <v>34.031453186860332</v>
      </c>
      <c r="AE76">
        <f>'IDT-1'!D76</f>
        <v>0</v>
      </c>
      <c r="AF76" s="25"/>
      <c r="AG76">
        <f t="shared" si="5"/>
        <v>34.031453186860332</v>
      </c>
      <c r="AI76" s="35">
        <f>PXIL!L76</f>
        <v>0</v>
      </c>
      <c r="AJ76" s="35">
        <f>PXIL!R76</f>
        <v>0</v>
      </c>
      <c r="AK76" s="35">
        <f>RTM_IEX!L76</f>
        <v>8.69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9.11</v>
      </c>
      <c r="H77">
        <f>PPCL_Spot!R77</f>
        <v>0</v>
      </c>
      <c r="I77">
        <f>Bawana_NG!R77</f>
        <v>5.8397389944134082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10.620000000000001</v>
      </c>
      <c r="AB77" s="76">
        <f>-STOA!R77</f>
        <v>0</v>
      </c>
      <c r="AC77">
        <f t="shared" si="3"/>
        <v>0.28778180755307264</v>
      </c>
      <c r="AD77">
        <f t="shared" si="4"/>
        <v>33.971957186860337</v>
      </c>
      <c r="AE77">
        <f>'IDT-1'!D77</f>
        <v>0</v>
      </c>
      <c r="AF77" s="25"/>
      <c r="AG77">
        <f t="shared" si="5"/>
        <v>33.971957186860337</v>
      </c>
      <c r="AI77" s="35">
        <f>PXIL!L77</f>
        <v>0</v>
      </c>
      <c r="AJ77" s="35">
        <f>PXIL!R77</f>
        <v>0</v>
      </c>
      <c r="AK77" s="35">
        <f>RTM_IEX!L77</f>
        <v>8.69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9.11</v>
      </c>
      <c r="H78">
        <f>PPCL_Spot!R78</f>
        <v>0</v>
      </c>
      <c r="I78">
        <f>Bawana_NG!R78</f>
        <v>5.8397389944134082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10.620000000000001</v>
      </c>
      <c r="AB78" s="76">
        <f>-STOA!R78</f>
        <v>0</v>
      </c>
      <c r="AC78">
        <f t="shared" si="3"/>
        <v>0.28778180755307264</v>
      </c>
      <c r="AD78">
        <f t="shared" si="4"/>
        <v>33.971957186860337</v>
      </c>
      <c r="AE78">
        <f>'IDT-1'!D78</f>
        <v>0</v>
      </c>
      <c r="AF78" s="25"/>
      <c r="AG78">
        <f t="shared" si="5"/>
        <v>33.971957186860337</v>
      </c>
      <c r="AI78" s="35">
        <f>PXIL!L78</f>
        <v>0</v>
      </c>
      <c r="AJ78" s="35">
        <f>PXIL!R78</f>
        <v>0</v>
      </c>
      <c r="AK78" s="35">
        <f>RTM_IEX!L78</f>
        <v>8.69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10.620000000000001</v>
      </c>
      <c r="AB79" s="76">
        <f>-STOA!R79</f>
        <v>0</v>
      </c>
      <c r="AC79">
        <f t="shared" si="3"/>
        <v>0.28266000000000002</v>
      </c>
      <c r="AD79">
        <f t="shared" si="4"/>
        <v>33.367340000000006</v>
      </c>
      <c r="AE79">
        <f>'IDT-1'!D79</f>
        <v>0</v>
      </c>
      <c r="AF79" s="25"/>
      <c r="AG79">
        <f t="shared" si="5"/>
        <v>33.367340000000006</v>
      </c>
      <c r="AI79" s="35">
        <f>PXIL!L79</f>
        <v>0</v>
      </c>
      <c r="AJ79" s="35">
        <f>PXIL!R79</f>
        <v>0</v>
      </c>
      <c r="AK79" s="35">
        <f>RTM_IEX!L79</f>
        <v>7.95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10.620000000000001</v>
      </c>
      <c r="AB80" s="76">
        <f>-STOA!R80</f>
        <v>0</v>
      </c>
      <c r="AC80">
        <f t="shared" si="3"/>
        <v>0.28299600000000003</v>
      </c>
      <c r="AD80">
        <f t="shared" si="4"/>
        <v>33.407004000000008</v>
      </c>
      <c r="AE80">
        <f>'IDT-1'!D80</f>
        <v>0</v>
      </c>
      <c r="AF80" s="25"/>
      <c r="AG80">
        <f t="shared" si="5"/>
        <v>33.407004000000008</v>
      </c>
      <c r="AI80" s="35">
        <f>PXIL!L80</f>
        <v>0</v>
      </c>
      <c r="AJ80" s="35">
        <f>PXIL!R80</f>
        <v>0</v>
      </c>
      <c r="AK80" s="35">
        <f>RTM_IEX!L80</f>
        <v>7.99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10.620000000000001</v>
      </c>
      <c r="AB81" s="76">
        <f>-STOA!R81</f>
        <v>0</v>
      </c>
      <c r="AC81">
        <f t="shared" si="3"/>
        <v>0.26140800000000003</v>
      </c>
      <c r="AD81">
        <f t="shared" si="4"/>
        <v>30.858592000000005</v>
      </c>
      <c r="AE81">
        <f>'IDT-1'!D81</f>
        <v>0</v>
      </c>
      <c r="AF81" s="25"/>
      <c r="AG81">
        <f t="shared" si="5"/>
        <v>30.858592000000005</v>
      </c>
      <c r="AI81" s="35">
        <f>PXIL!L81</f>
        <v>0</v>
      </c>
      <c r="AJ81" s="35">
        <f>PXIL!R81</f>
        <v>0</v>
      </c>
      <c r="AK81" s="35">
        <f>RTM_IEX!L81</f>
        <v>5.42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10.620000000000001</v>
      </c>
      <c r="AB82" s="76">
        <f>-STOA!R82</f>
        <v>0</v>
      </c>
      <c r="AC82">
        <f t="shared" si="3"/>
        <v>0.26636399999999999</v>
      </c>
      <c r="AD82">
        <f t="shared" si="4"/>
        <v>31.443636000000001</v>
      </c>
      <c r="AE82">
        <f>'IDT-1'!D82</f>
        <v>0</v>
      </c>
      <c r="AF82" s="25"/>
      <c r="AG82">
        <f t="shared" si="5"/>
        <v>31.443636000000001</v>
      </c>
      <c r="AI82" s="35">
        <f>PXIL!L82</f>
        <v>0</v>
      </c>
      <c r="AJ82" s="35">
        <f>PXIL!R82</f>
        <v>0</v>
      </c>
      <c r="AK82" s="35">
        <f>RTM_IEX!L82</f>
        <v>6.01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5.8399010379156948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10.620000000000001</v>
      </c>
      <c r="AB83" s="76">
        <f>-STOA!R83</f>
        <v>0</v>
      </c>
      <c r="AC83">
        <f t="shared" si="3"/>
        <v>0.24872316871849182</v>
      </c>
      <c r="AD83">
        <f t="shared" si="4"/>
        <v>29.361177869197203</v>
      </c>
      <c r="AE83">
        <f>'IDT-1'!D83</f>
        <v>0</v>
      </c>
      <c r="AF83" s="25"/>
      <c r="AG83">
        <f t="shared" si="5"/>
        <v>29.361177869197203</v>
      </c>
      <c r="AI83" s="35">
        <f>PXIL!L83</f>
        <v>0</v>
      </c>
      <c r="AJ83" s="35">
        <f>PXIL!R83</f>
        <v>0</v>
      </c>
      <c r="AK83" s="35">
        <f>RTM_IEX!L83</f>
        <v>3.91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5.8399010379156948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10.620000000000001</v>
      </c>
      <c r="AB84" s="76">
        <f>-STOA!R84</f>
        <v>0</v>
      </c>
      <c r="AC84">
        <f t="shared" si="3"/>
        <v>0.24931116871849182</v>
      </c>
      <c r="AD84">
        <f t="shared" si="4"/>
        <v>29.430589869197203</v>
      </c>
      <c r="AE84">
        <f>'IDT-1'!D84</f>
        <v>0</v>
      </c>
      <c r="AF84" s="25"/>
      <c r="AG84">
        <f t="shared" si="5"/>
        <v>29.430589869197203</v>
      </c>
      <c r="AI84" s="35">
        <f>PXIL!L84</f>
        <v>0</v>
      </c>
      <c r="AJ84" s="35">
        <f>PXIL!R84</f>
        <v>0</v>
      </c>
      <c r="AK84" s="35">
        <f>RTM_IEX!L84</f>
        <v>3.98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9.24</v>
      </c>
      <c r="H85">
        <f>PPCL_Spot!R85</f>
        <v>0</v>
      </c>
      <c r="I85">
        <f>Bawana_NG!R85</f>
        <v>5.8399010379156948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10.620000000000001</v>
      </c>
      <c r="AB85" s="76">
        <f>-STOA!R85</f>
        <v>0</v>
      </c>
      <c r="AC85">
        <f t="shared" si="3"/>
        <v>0.24536316871849184</v>
      </c>
      <c r="AD85">
        <f t="shared" si="4"/>
        <v>28.964537869197201</v>
      </c>
      <c r="AE85">
        <f>'IDT-1'!D85</f>
        <v>0</v>
      </c>
      <c r="AF85" s="25"/>
      <c r="AG85">
        <f t="shared" si="5"/>
        <v>28.964537869197201</v>
      </c>
      <c r="AI85" s="35">
        <f>PXIL!L85</f>
        <v>0</v>
      </c>
      <c r="AJ85" s="35">
        <f>PXIL!R85</f>
        <v>0</v>
      </c>
      <c r="AK85" s="35">
        <f>RTM_IEX!L85</f>
        <v>3.51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9.24</v>
      </c>
      <c r="H86">
        <f>PPCL_Spot!R86</f>
        <v>0</v>
      </c>
      <c r="I86">
        <f>Bawana_NG!R86</f>
        <v>5.8399010379156948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10.620000000000001</v>
      </c>
      <c r="AB86" s="76">
        <f>-STOA!R86</f>
        <v>0</v>
      </c>
      <c r="AC86">
        <f t="shared" si="3"/>
        <v>0.24502716871849184</v>
      </c>
      <c r="AD86">
        <f t="shared" si="4"/>
        <v>28.924873869197203</v>
      </c>
      <c r="AE86">
        <f>'IDT-1'!D86</f>
        <v>0</v>
      </c>
      <c r="AF86" s="25"/>
      <c r="AG86">
        <f t="shared" si="5"/>
        <v>28.924873869197203</v>
      </c>
      <c r="AI86" s="35">
        <f>PXIL!L86</f>
        <v>0</v>
      </c>
      <c r="AJ86" s="35">
        <f>PXIL!R86</f>
        <v>0</v>
      </c>
      <c r="AK86" s="35">
        <f>RTM_IEX!L86</f>
        <v>3.47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9.42</v>
      </c>
      <c r="H87">
        <f>PPCL_Spot!R87</f>
        <v>0</v>
      </c>
      <c r="I87">
        <f>Bawana_NG!R87</f>
        <v>5.8399010379156948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10.620000000000001</v>
      </c>
      <c r="AB87" s="76">
        <f>-STOA!R87</f>
        <v>0</v>
      </c>
      <c r="AC87">
        <f t="shared" si="3"/>
        <v>0.2410791687184918</v>
      </c>
      <c r="AD87">
        <f t="shared" si="4"/>
        <v>28.458821869197202</v>
      </c>
      <c r="AE87">
        <f>'IDT-1'!D87</f>
        <v>0</v>
      </c>
      <c r="AF87" s="25"/>
      <c r="AG87">
        <f t="shared" si="5"/>
        <v>28.458821869197202</v>
      </c>
      <c r="AI87" s="35">
        <f>PXIL!L87</f>
        <v>0</v>
      </c>
      <c r="AJ87" s="35">
        <f>PXIL!R87</f>
        <v>0</v>
      </c>
      <c r="AK87" s="35">
        <f>RTM_IEX!L87</f>
        <v>2.82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9.42</v>
      </c>
      <c r="H88">
        <f>PPCL_Spot!R88</f>
        <v>0</v>
      </c>
      <c r="I88">
        <f>Bawana_NG!R88</f>
        <v>5.8399010379156948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10.620000000000001</v>
      </c>
      <c r="AB88" s="76">
        <f>-STOA!R88</f>
        <v>0</v>
      </c>
      <c r="AC88">
        <f t="shared" si="3"/>
        <v>0.23981916871849182</v>
      </c>
      <c r="AD88">
        <f t="shared" si="4"/>
        <v>28.310081869197205</v>
      </c>
      <c r="AE88">
        <f>'IDT-1'!D88</f>
        <v>0</v>
      </c>
      <c r="AF88" s="25"/>
      <c r="AG88">
        <f t="shared" si="5"/>
        <v>28.310081869197205</v>
      </c>
      <c r="AI88" s="35">
        <f>PXIL!L88</f>
        <v>0</v>
      </c>
      <c r="AJ88" s="35">
        <f>PXIL!R88</f>
        <v>0</v>
      </c>
      <c r="AK88" s="35">
        <f>RTM_IEX!L88</f>
        <v>2.67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9.42</v>
      </c>
      <c r="H89">
        <f>PPCL_Spot!R89</f>
        <v>0</v>
      </c>
      <c r="I89">
        <f>Bawana_NG!R89</f>
        <v>5.8399010379156948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10.620000000000001</v>
      </c>
      <c r="AB89" s="76">
        <f>-STOA!R89</f>
        <v>0</v>
      </c>
      <c r="AC89">
        <f t="shared" si="3"/>
        <v>0.24309516871849182</v>
      </c>
      <c r="AD89">
        <f t="shared" si="4"/>
        <v>28.696805869197203</v>
      </c>
      <c r="AE89">
        <f>'IDT-1'!D89</f>
        <v>0</v>
      </c>
      <c r="AF89" s="25"/>
      <c r="AG89">
        <f t="shared" si="5"/>
        <v>28.696805869197203</v>
      </c>
      <c r="AI89" s="35">
        <f>PXIL!L89</f>
        <v>0</v>
      </c>
      <c r="AJ89" s="35">
        <f>PXIL!R89</f>
        <v>0</v>
      </c>
      <c r="AK89" s="35">
        <f>RTM_IEX!L89</f>
        <v>3.06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9.42</v>
      </c>
      <c r="H90">
        <f>PPCL_Spot!R90</f>
        <v>0</v>
      </c>
      <c r="I90">
        <f>Bawana_NG!R90</f>
        <v>5.8399010379156948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10.620000000000001</v>
      </c>
      <c r="AB90" s="76">
        <f>-STOA!R90</f>
        <v>0</v>
      </c>
      <c r="AC90">
        <f t="shared" si="3"/>
        <v>0.24317916871849182</v>
      </c>
      <c r="AD90">
        <f t="shared" si="4"/>
        <v>28.706721869197203</v>
      </c>
      <c r="AE90">
        <f>'IDT-1'!D90</f>
        <v>0</v>
      </c>
      <c r="AF90" s="25"/>
      <c r="AG90">
        <f t="shared" si="5"/>
        <v>28.706721869197203</v>
      </c>
      <c r="AI90" s="35">
        <f>PXIL!L90</f>
        <v>0</v>
      </c>
      <c r="AJ90" s="35">
        <f>PXIL!R90</f>
        <v>0</v>
      </c>
      <c r="AK90" s="35">
        <f>RTM_IEX!L90</f>
        <v>3.07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9.42</v>
      </c>
      <c r="H91">
        <f>PPCL_Spot!R91</f>
        <v>0</v>
      </c>
      <c r="I91">
        <f>Bawana_NG!R91</f>
        <v>5.5700000000000012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10.620000000000001</v>
      </c>
      <c r="AB91" s="76">
        <f>-STOA!R91</f>
        <v>0</v>
      </c>
      <c r="AC91">
        <f t="shared" si="3"/>
        <v>0.25275599999999998</v>
      </c>
      <c r="AD91">
        <f t="shared" si="4"/>
        <v>29.837244000000002</v>
      </c>
      <c r="AE91">
        <f>'IDT-1'!D91</f>
        <v>0</v>
      </c>
      <c r="AF91" s="25"/>
      <c r="AG91">
        <f t="shared" si="5"/>
        <v>29.837244000000002</v>
      </c>
      <c r="AI91" s="35">
        <f>PXIL!L91</f>
        <v>0</v>
      </c>
      <c r="AJ91" s="35">
        <f>PXIL!R91</f>
        <v>0</v>
      </c>
      <c r="AK91" s="35">
        <f>RTM_IEX!L91</f>
        <v>4.4800000000000004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9.42</v>
      </c>
      <c r="H92">
        <f>PPCL_Spot!R92</f>
        <v>0</v>
      </c>
      <c r="I92">
        <f>Bawana_NG!R92</f>
        <v>5.5700000000000012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10.620000000000001</v>
      </c>
      <c r="AB92" s="76">
        <f>-STOA!R92</f>
        <v>0</v>
      </c>
      <c r="AC92">
        <f t="shared" si="3"/>
        <v>0.254604</v>
      </c>
      <c r="AD92">
        <f t="shared" si="4"/>
        <v>30.055396000000002</v>
      </c>
      <c r="AE92">
        <f>'IDT-1'!D92</f>
        <v>0</v>
      </c>
      <c r="AF92" s="25"/>
      <c r="AG92">
        <f t="shared" si="5"/>
        <v>30.055396000000002</v>
      </c>
      <c r="AI92" s="35">
        <f>PXIL!L92</f>
        <v>0</v>
      </c>
      <c r="AJ92" s="35">
        <f>PXIL!R92</f>
        <v>0</v>
      </c>
      <c r="AK92" s="35">
        <f>RTM_IEX!L92</f>
        <v>4.7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9.42</v>
      </c>
      <c r="H93">
        <f>PPCL_Spot!R93</f>
        <v>0</v>
      </c>
      <c r="I93">
        <f>Bawana_NG!R93</f>
        <v>5.5700000000000012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10.620000000000001</v>
      </c>
      <c r="AB93" s="76">
        <f>-STOA!R93</f>
        <v>0</v>
      </c>
      <c r="AC93">
        <f t="shared" si="3"/>
        <v>0.26502000000000003</v>
      </c>
      <c r="AD93">
        <f t="shared" si="4"/>
        <v>31.284980000000004</v>
      </c>
      <c r="AE93">
        <f>'IDT-1'!D93</f>
        <v>0</v>
      </c>
      <c r="AF93" s="25"/>
      <c r="AG93">
        <f t="shared" si="5"/>
        <v>31.284980000000004</v>
      </c>
      <c r="AI93" s="35">
        <f>PXIL!L93</f>
        <v>0</v>
      </c>
      <c r="AJ93" s="35">
        <f>PXIL!R93</f>
        <v>0</v>
      </c>
      <c r="AK93" s="35">
        <f>RTM_IEX!L93</f>
        <v>5.94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9.42</v>
      </c>
      <c r="H94">
        <f>PPCL_Spot!R94</f>
        <v>0</v>
      </c>
      <c r="I94">
        <f>Bawana_NG!R94</f>
        <v>5.5700000000000012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10.620000000000001</v>
      </c>
      <c r="AB94" s="76">
        <f>-STOA!R94</f>
        <v>0</v>
      </c>
      <c r="AC94">
        <f t="shared" si="3"/>
        <v>0.26166</v>
      </c>
      <c r="AD94">
        <f t="shared" si="4"/>
        <v>30.888340000000003</v>
      </c>
      <c r="AE94">
        <f>'IDT-1'!D94</f>
        <v>0</v>
      </c>
      <c r="AF94" s="25"/>
      <c r="AG94">
        <f t="shared" si="5"/>
        <v>30.888340000000003</v>
      </c>
      <c r="AI94" s="35">
        <f>PXIL!L94</f>
        <v>0</v>
      </c>
      <c r="AJ94" s="35">
        <f>PXIL!R94</f>
        <v>0</v>
      </c>
      <c r="AK94" s="35">
        <f>RTM_IEX!L94</f>
        <v>5.54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9.42</v>
      </c>
      <c r="H95">
        <f>PPCL_Spot!R95</f>
        <v>0</v>
      </c>
      <c r="I95">
        <f>Bawana_NG!R95</f>
        <v>5.5700000000000012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10.620000000000001</v>
      </c>
      <c r="AB95" s="76">
        <f>-STOA!R95</f>
        <v>0</v>
      </c>
      <c r="AC95">
        <f t="shared" si="3"/>
        <v>0.270984</v>
      </c>
      <c r="AD95">
        <f t="shared" si="4"/>
        <v>31.989016000000007</v>
      </c>
      <c r="AE95">
        <f>'IDT-1'!D95</f>
        <v>0</v>
      </c>
      <c r="AF95" s="25"/>
      <c r="AG95">
        <f t="shared" si="5"/>
        <v>31.989016000000007</v>
      </c>
      <c r="AI95" s="35">
        <f>PXIL!L95</f>
        <v>0</v>
      </c>
      <c r="AJ95" s="35">
        <f>PXIL!R95</f>
        <v>0</v>
      </c>
      <c r="AK95" s="35">
        <f>RTM_IEX!L95</f>
        <v>6.65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9.42</v>
      </c>
      <c r="H96">
        <f>PPCL_Spot!R96</f>
        <v>0</v>
      </c>
      <c r="I96">
        <f>Bawana_NG!R96</f>
        <v>5.5700000000000012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10.620000000000001</v>
      </c>
      <c r="AB96" s="76">
        <f>-STOA!R96</f>
        <v>0</v>
      </c>
      <c r="AC96">
        <f t="shared" si="3"/>
        <v>0.270984</v>
      </c>
      <c r="AD96">
        <f t="shared" si="4"/>
        <v>31.989016000000007</v>
      </c>
      <c r="AE96">
        <f>'IDT-1'!D96</f>
        <v>0</v>
      </c>
      <c r="AF96" s="25"/>
      <c r="AG96">
        <f t="shared" si="5"/>
        <v>31.989016000000007</v>
      </c>
      <c r="AI96" s="35">
        <f>PXIL!L96</f>
        <v>0</v>
      </c>
      <c r="AJ96" s="35">
        <f>PXIL!R96</f>
        <v>0</v>
      </c>
      <c r="AK96" s="35">
        <f>RTM_IEX!L96</f>
        <v>6.65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9.42</v>
      </c>
      <c r="H97">
        <f>PPCL_Spot!R97</f>
        <v>0</v>
      </c>
      <c r="I97">
        <f>Bawana_NG!R97</f>
        <v>5.5700000000000012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10.620000000000001</v>
      </c>
      <c r="AB97" s="76">
        <f>-STOA!R97</f>
        <v>0</v>
      </c>
      <c r="AC97">
        <f t="shared" si="3"/>
        <v>0.27921600000000002</v>
      </c>
      <c r="AD97">
        <f t="shared" si="4"/>
        <v>32.960784000000004</v>
      </c>
      <c r="AE97">
        <f>'IDT-1'!D97</f>
        <v>0</v>
      </c>
      <c r="AF97" s="25"/>
      <c r="AG97">
        <f t="shared" si="5"/>
        <v>32.960784000000004</v>
      </c>
      <c r="AI97" s="35">
        <f>PXIL!L97</f>
        <v>0</v>
      </c>
      <c r="AJ97" s="35">
        <f>PXIL!R97</f>
        <v>0</v>
      </c>
      <c r="AK97" s="35">
        <f>RTM_IEX!L97</f>
        <v>7.63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9.42</v>
      </c>
      <c r="H98">
        <f>PPCL_Spot!R98</f>
        <v>0</v>
      </c>
      <c r="I98">
        <f>Bawana_NG!R98</f>
        <v>5.5700000000000012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10.620000000000001</v>
      </c>
      <c r="AB98" s="76">
        <f>-STOA!R98</f>
        <v>0</v>
      </c>
      <c r="AC98">
        <f t="shared" si="3"/>
        <v>0.27761999999999998</v>
      </c>
      <c r="AD98">
        <f t="shared" si="4"/>
        <v>32.772380000000005</v>
      </c>
      <c r="AE98">
        <f>'IDT-1'!D98</f>
        <v>0</v>
      </c>
      <c r="AF98" s="25"/>
      <c r="AG98">
        <f t="shared" si="5"/>
        <v>32.772380000000005</v>
      </c>
      <c r="AI98" s="35">
        <f>PXIL!L98</f>
        <v>0</v>
      </c>
      <c r="AJ98" s="35">
        <f>PXIL!R98</f>
        <v>0</v>
      </c>
      <c r="AK98" s="35">
        <f>RTM_IEX!L98</f>
        <v>7.44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0.2159028446737826</v>
      </c>
      <c r="H99">
        <f t="shared" si="6"/>
        <v>0</v>
      </c>
      <c r="I99">
        <f t="shared" si="6"/>
        <v>0.13961960632164136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0.30065249999999949</v>
      </c>
      <c r="AB99" s="76">
        <f t="shared" si="6"/>
        <v>0</v>
      </c>
      <c r="AC99">
        <f t="shared" si="6"/>
        <v>7.058498588361559E-3</v>
      </c>
      <c r="AD99">
        <f t="shared" si="6"/>
        <v>0.83323895240706269</v>
      </c>
      <c r="AE99">
        <f t="shared" ref="AE99:AT99" si="7">SUM(AE3:AE98)/4000</f>
        <v>0</v>
      </c>
      <c r="AG99">
        <f t="shared" si="7"/>
        <v>0.83323895240706269</v>
      </c>
      <c r="AI99">
        <f t="shared" si="7"/>
        <v>0</v>
      </c>
      <c r="AJ99">
        <f t="shared" si="7"/>
        <v>0</v>
      </c>
      <c r="AK99">
        <f t="shared" si="7"/>
        <v>0.18412250000000002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45524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18.239999999999998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0.15321599999999999</v>
      </c>
      <c r="AD3">
        <f>SUM(B3:AB3,AI3:AV3)-AC3</f>
        <v>18.086783999999998</v>
      </c>
      <c r="AE3">
        <v>0</v>
      </c>
      <c r="AF3" s="25"/>
      <c r="AG3">
        <f>SUM(AD3:AF3)</f>
        <v>18.086783999999998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17.95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0.15078</v>
      </c>
      <c r="AD4">
        <f t="shared" ref="AD4:AD67" si="1">SUM(B4:AB4,AI4:AV4)-AC4</f>
        <v>17.799219999999998</v>
      </c>
      <c r="AE4">
        <v>0</v>
      </c>
      <c r="AF4" s="25"/>
      <c r="AG4">
        <f t="shared" ref="AG4:AG67" si="2">SUM(AD4:AF4)</f>
        <v>17.799219999999998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15.74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0.132216</v>
      </c>
      <c r="AD5">
        <f t="shared" si="1"/>
        <v>15.607784000000001</v>
      </c>
      <c r="AE5">
        <v>0</v>
      </c>
      <c r="AF5" s="25"/>
      <c r="AG5">
        <f t="shared" si="2"/>
        <v>15.607784000000001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15.52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0.13036799999999998</v>
      </c>
      <c r="AD6">
        <f t="shared" si="1"/>
        <v>15.389631999999999</v>
      </c>
      <c r="AE6">
        <v>0</v>
      </c>
      <c r="AF6" s="25"/>
      <c r="AG6">
        <f t="shared" si="2"/>
        <v>15.389631999999999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13.98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0.11743199999999999</v>
      </c>
      <c r="AD7">
        <f t="shared" si="1"/>
        <v>13.862568</v>
      </c>
      <c r="AE7">
        <v>0</v>
      </c>
      <c r="AF7" s="25"/>
      <c r="AG7">
        <f t="shared" si="2"/>
        <v>13.862568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13.63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0.114492</v>
      </c>
      <c r="AD8">
        <f t="shared" si="1"/>
        <v>13.515508000000001</v>
      </c>
      <c r="AE8">
        <v>0</v>
      </c>
      <c r="AF8" s="25"/>
      <c r="AG8">
        <f t="shared" si="2"/>
        <v>13.515508000000001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11.57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9.7187999999999997E-2</v>
      </c>
      <c r="AD9">
        <f t="shared" si="1"/>
        <v>11.472812000000001</v>
      </c>
      <c r="AE9">
        <v>0</v>
      </c>
      <c r="AF9" s="25"/>
      <c r="AG9">
        <f t="shared" si="2"/>
        <v>11.472812000000001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12.29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0.10323599999999998</v>
      </c>
      <c r="AD10">
        <f t="shared" si="1"/>
        <v>12.186763999999998</v>
      </c>
      <c r="AE10">
        <v>0</v>
      </c>
      <c r="AF10" s="25"/>
      <c r="AG10">
        <f t="shared" si="2"/>
        <v>12.186763999999998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0.100716</v>
      </c>
      <c r="AD11">
        <f t="shared" si="1"/>
        <v>11.889284</v>
      </c>
      <c r="AE11">
        <v>0</v>
      </c>
      <c r="AF11" s="25"/>
      <c r="AG11">
        <f t="shared" si="2"/>
        <v>11.889284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0.10735199999999999</v>
      </c>
      <c r="AD12">
        <f t="shared" si="1"/>
        <v>12.672647999999999</v>
      </c>
      <c r="AE12">
        <v>0</v>
      </c>
      <c r="AF12" s="25"/>
      <c r="AG12">
        <f t="shared" si="2"/>
        <v>12.672647999999999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12.97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0.108948</v>
      </c>
      <c r="AD13">
        <f t="shared" si="1"/>
        <v>12.861052000000001</v>
      </c>
      <c r="AE13">
        <v>0</v>
      </c>
      <c r="AF13" s="25"/>
      <c r="AG13">
        <f t="shared" si="2"/>
        <v>12.861052000000001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13.46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0.113064</v>
      </c>
      <c r="AD14">
        <f t="shared" si="1"/>
        <v>13.346936000000001</v>
      </c>
      <c r="AE14">
        <v>0</v>
      </c>
      <c r="AF14" s="25"/>
      <c r="AG14">
        <f t="shared" si="2"/>
        <v>13.346936000000001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13.79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0.11583599999999998</v>
      </c>
      <c r="AD15">
        <f t="shared" si="1"/>
        <v>13.674163999999999</v>
      </c>
      <c r="AE15">
        <v>0</v>
      </c>
      <c r="AF15" s="25"/>
      <c r="AG15">
        <f t="shared" si="2"/>
        <v>13.674163999999999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13.46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0.113064</v>
      </c>
      <c r="AD16">
        <f t="shared" si="1"/>
        <v>13.346936000000001</v>
      </c>
      <c r="AE16">
        <v>0</v>
      </c>
      <c r="AF16" s="25"/>
      <c r="AG16">
        <f t="shared" si="2"/>
        <v>13.346936000000001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16.899999999999999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0.14195999999999998</v>
      </c>
      <c r="AD17">
        <f t="shared" si="1"/>
        <v>16.758039999999998</v>
      </c>
      <c r="AE17">
        <v>0</v>
      </c>
      <c r="AF17" s="25"/>
      <c r="AG17">
        <f t="shared" si="2"/>
        <v>16.758039999999998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18.21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0.15296399999999999</v>
      </c>
      <c r="AD18">
        <f t="shared" si="1"/>
        <v>18.057036</v>
      </c>
      <c r="AE18">
        <v>0</v>
      </c>
      <c r="AF18" s="25"/>
      <c r="AG18">
        <f t="shared" si="2"/>
        <v>18.057036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17.88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0.15019199999999999</v>
      </c>
      <c r="AD19">
        <f t="shared" si="1"/>
        <v>17.729807999999998</v>
      </c>
      <c r="AE19">
        <v>0</v>
      </c>
      <c r="AF19" s="25"/>
      <c r="AG19">
        <f t="shared" si="2"/>
        <v>17.729807999999998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19.309999999999999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1.1599999999999999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0.17194799999999999</v>
      </c>
      <c r="AD20">
        <f t="shared" si="1"/>
        <v>20.298051999999998</v>
      </c>
      <c r="AE20">
        <v>0</v>
      </c>
      <c r="AF20" s="25"/>
      <c r="AG20">
        <f t="shared" si="2"/>
        <v>20.298051999999998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19.309999999999999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3.67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0.19303199999999995</v>
      </c>
      <c r="AD21">
        <f t="shared" si="1"/>
        <v>22.786967999999998</v>
      </c>
      <c r="AE21">
        <v>0</v>
      </c>
      <c r="AF21" s="25"/>
      <c r="AG21">
        <f t="shared" si="2"/>
        <v>22.786967999999998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19.309999999999999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4.0599999999999996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0.19630799999999995</v>
      </c>
      <c r="AD22">
        <f t="shared" si="1"/>
        <v>23.173691999999999</v>
      </c>
      <c r="AE22">
        <v>0</v>
      </c>
      <c r="AF22" s="25"/>
      <c r="AG22">
        <f t="shared" si="2"/>
        <v>23.173691999999999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19.309999999999999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5.21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0.20596799999999998</v>
      </c>
      <c r="AD23">
        <f t="shared" si="1"/>
        <v>24.314032000000001</v>
      </c>
      <c r="AE23">
        <v>0</v>
      </c>
      <c r="AF23" s="25"/>
      <c r="AG23">
        <f t="shared" si="2"/>
        <v>24.314032000000001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19.309999999999999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6.66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0.21814799999999998</v>
      </c>
      <c r="AD24">
        <f t="shared" si="1"/>
        <v>25.751852</v>
      </c>
      <c r="AE24">
        <v>0</v>
      </c>
      <c r="AF24" s="25"/>
      <c r="AG24">
        <f t="shared" si="2"/>
        <v>25.751852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19.309999999999999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3.38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0.19059599999999996</v>
      </c>
      <c r="AD25">
        <f t="shared" si="1"/>
        <v>22.499403999999998</v>
      </c>
      <c r="AE25">
        <v>0</v>
      </c>
      <c r="AF25" s="25"/>
      <c r="AG25">
        <f t="shared" si="2"/>
        <v>22.499403999999998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19.309999999999999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2.99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0.18731999999999996</v>
      </c>
      <c r="AD26">
        <f t="shared" si="1"/>
        <v>22.112679999999997</v>
      </c>
      <c r="AE26">
        <v>0</v>
      </c>
      <c r="AF26" s="25"/>
      <c r="AG26">
        <f t="shared" si="2"/>
        <v>22.112679999999997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19.309999999999999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5.6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0.20924399999999996</v>
      </c>
      <c r="AD27">
        <f t="shared" si="1"/>
        <v>24.700755999999998</v>
      </c>
      <c r="AE27">
        <v>0</v>
      </c>
      <c r="AF27" s="25"/>
      <c r="AG27">
        <f t="shared" si="2"/>
        <v>24.700755999999998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19.309999999999999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4.4400000000000004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0.19949999999999998</v>
      </c>
      <c r="AD28">
        <f t="shared" si="1"/>
        <v>23.5505</v>
      </c>
      <c r="AE28">
        <v>0</v>
      </c>
      <c r="AF28" s="25"/>
      <c r="AG28">
        <f t="shared" si="2"/>
        <v>23.5505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19.309999999999999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6.37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0.21571199999999999</v>
      </c>
      <c r="AD29">
        <f t="shared" si="1"/>
        <v>25.464288</v>
      </c>
      <c r="AE29">
        <v>0</v>
      </c>
      <c r="AF29" s="25"/>
      <c r="AG29">
        <f t="shared" si="2"/>
        <v>25.464288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19.309999999999999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5.12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0.20521199999999998</v>
      </c>
      <c r="AD30">
        <f t="shared" si="1"/>
        <v>24.224788</v>
      </c>
      <c r="AE30">
        <v>0</v>
      </c>
      <c r="AF30" s="25"/>
      <c r="AG30">
        <f t="shared" si="2"/>
        <v>24.224788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19.309999999999999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3.86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0.19462799999999997</v>
      </c>
      <c r="AD31">
        <f t="shared" si="1"/>
        <v>22.975371999999997</v>
      </c>
      <c r="AE31">
        <v>0</v>
      </c>
      <c r="AF31" s="25"/>
      <c r="AG31">
        <f t="shared" si="2"/>
        <v>22.975371999999997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19.309999999999999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2.3199999999999998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0.18169199999999999</v>
      </c>
      <c r="AD32">
        <f t="shared" si="1"/>
        <v>21.448307999999997</v>
      </c>
      <c r="AE32">
        <v>0</v>
      </c>
      <c r="AF32" s="25"/>
      <c r="AG32">
        <f t="shared" si="2"/>
        <v>21.448307999999997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19.309999999999999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1.64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0.18244799999999997</v>
      </c>
      <c r="AD33">
        <f t="shared" si="1"/>
        <v>21.537551999999998</v>
      </c>
      <c r="AE33">
        <v>0</v>
      </c>
      <c r="AF33" s="25"/>
      <c r="AG33">
        <f t="shared" si="2"/>
        <v>21.537551999999998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0.77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19.309999999999999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0.16623599999999999</v>
      </c>
      <c r="AD34">
        <f t="shared" si="1"/>
        <v>19.623763999999998</v>
      </c>
      <c r="AE34">
        <v>0</v>
      </c>
      <c r="AF34" s="25"/>
      <c r="AG34">
        <f t="shared" si="2"/>
        <v>19.623763999999998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0.48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19.309999999999999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0.18899999999999997</v>
      </c>
      <c r="AD35">
        <f t="shared" si="1"/>
        <v>22.311</v>
      </c>
      <c r="AE35">
        <v>0</v>
      </c>
      <c r="AF35" s="25"/>
      <c r="AG35">
        <f t="shared" si="2"/>
        <v>22.311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3.19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19.309999999999999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0.18001199999999998</v>
      </c>
      <c r="AD36">
        <f t="shared" si="1"/>
        <v>21.249987999999998</v>
      </c>
      <c r="AE36">
        <v>0</v>
      </c>
      <c r="AF36" s="25"/>
      <c r="AG36">
        <f t="shared" si="2"/>
        <v>21.249987999999998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2.12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19.309999999999999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0.19630799999999998</v>
      </c>
      <c r="AD37">
        <f t="shared" si="1"/>
        <v>23.173691999999999</v>
      </c>
      <c r="AE37">
        <v>0</v>
      </c>
      <c r="AF37" s="25"/>
      <c r="AG37">
        <f t="shared" si="2"/>
        <v>23.173691999999999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4.0599999999999996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19.309999999999999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0.19219199999999997</v>
      </c>
      <c r="AD38">
        <f t="shared" si="1"/>
        <v>22.687808</v>
      </c>
      <c r="AE38">
        <v>0</v>
      </c>
      <c r="AF38" s="25"/>
      <c r="AG38">
        <f t="shared" si="2"/>
        <v>22.687808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3.57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19.309999999999999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0.19059599999999999</v>
      </c>
      <c r="AD39">
        <f t="shared" si="1"/>
        <v>22.499403999999998</v>
      </c>
      <c r="AE39">
        <v>0</v>
      </c>
      <c r="AF39" s="25"/>
      <c r="AG39">
        <f t="shared" si="2"/>
        <v>22.499403999999998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3.38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19.309999999999999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0.20033999999999999</v>
      </c>
      <c r="AD40">
        <f t="shared" si="1"/>
        <v>23.649659999999997</v>
      </c>
      <c r="AE40">
        <v>0</v>
      </c>
      <c r="AF40" s="25"/>
      <c r="AG40">
        <f t="shared" si="2"/>
        <v>23.649659999999997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4.54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19.309999999999999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0.20277599999999998</v>
      </c>
      <c r="AD41">
        <f t="shared" si="1"/>
        <v>23.937224000000001</v>
      </c>
      <c r="AE41">
        <v>0</v>
      </c>
      <c r="AF41" s="25"/>
      <c r="AG41">
        <f t="shared" si="2"/>
        <v>23.937224000000001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4.83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19.309999999999999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0.19949999999999998</v>
      </c>
      <c r="AD42">
        <f t="shared" si="1"/>
        <v>23.5505</v>
      </c>
      <c r="AE42">
        <v>0</v>
      </c>
      <c r="AF42" s="25"/>
      <c r="AG42">
        <f t="shared" si="2"/>
        <v>23.5505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4.4400000000000004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19.309999999999999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0.18412799999999999</v>
      </c>
      <c r="AD43">
        <f t="shared" si="1"/>
        <v>21.735871999999997</v>
      </c>
      <c r="AE43">
        <v>0</v>
      </c>
      <c r="AF43" s="25"/>
      <c r="AG43">
        <f t="shared" si="2"/>
        <v>21.735871999999997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2.61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19.309999999999999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0.19949999999999998</v>
      </c>
      <c r="AD44">
        <f t="shared" si="1"/>
        <v>23.5505</v>
      </c>
      <c r="AE44">
        <v>0</v>
      </c>
      <c r="AF44" s="25"/>
      <c r="AG44">
        <f t="shared" si="2"/>
        <v>23.5505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4.4400000000000004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19.309999999999999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0.17681999999999998</v>
      </c>
      <c r="AD45">
        <f t="shared" si="1"/>
        <v>20.873179999999998</v>
      </c>
      <c r="AE45">
        <v>0</v>
      </c>
      <c r="AF45" s="25"/>
      <c r="AG45">
        <f t="shared" si="2"/>
        <v>20.873179999999998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1.74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19.309999999999999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0.17110799999999998</v>
      </c>
      <c r="AD46">
        <f t="shared" si="1"/>
        <v>20.198891999999997</v>
      </c>
      <c r="AE46">
        <v>0</v>
      </c>
      <c r="AF46" s="25"/>
      <c r="AG46">
        <f t="shared" si="2"/>
        <v>20.198891999999997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1.06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19.309999999999999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0.18412799999999999</v>
      </c>
      <c r="AD47">
        <f t="shared" si="1"/>
        <v>21.735871999999997</v>
      </c>
      <c r="AE47">
        <v>0</v>
      </c>
      <c r="AF47" s="25"/>
      <c r="AG47">
        <f t="shared" si="2"/>
        <v>21.735871999999997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2.61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19.309999999999999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0.18328799999999998</v>
      </c>
      <c r="AD48">
        <f t="shared" si="1"/>
        <v>21.636711999999999</v>
      </c>
      <c r="AE48">
        <v>0</v>
      </c>
      <c r="AF48" s="25"/>
      <c r="AG48">
        <f t="shared" si="2"/>
        <v>21.636711999999999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2.5099999999999998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19.309999999999999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0.16304399999999999</v>
      </c>
      <c r="AD49">
        <f t="shared" si="1"/>
        <v>19.246956000000001</v>
      </c>
      <c r="AE49">
        <v>0</v>
      </c>
      <c r="AF49" s="25"/>
      <c r="AG49">
        <f t="shared" si="2"/>
        <v>19.246956000000001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0.1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19.309999999999999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0.18488399999999999</v>
      </c>
      <c r="AD50">
        <f t="shared" si="1"/>
        <v>21.825115999999998</v>
      </c>
      <c r="AE50">
        <v>0</v>
      </c>
      <c r="AF50" s="25"/>
      <c r="AG50">
        <f t="shared" si="2"/>
        <v>21.825115999999998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19.309999999999999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0.219828</v>
      </c>
      <c r="AD51">
        <f t="shared" si="1"/>
        <v>25.950171999999998</v>
      </c>
      <c r="AE51">
        <v>0</v>
      </c>
      <c r="AF51" s="25"/>
      <c r="AG51">
        <f t="shared" si="2"/>
        <v>25.950171999999998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6.86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19.309999999999999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0.20033999999999999</v>
      </c>
      <c r="AD52">
        <f t="shared" si="1"/>
        <v>23.649659999999997</v>
      </c>
      <c r="AE52">
        <v>0</v>
      </c>
      <c r="AF52" s="25"/>
      <c r="AG52">
        <f t="shared" si="2"/>
        <v>23.649659999999997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4.54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19.309999999999999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0.17522399999999999</v>
      </c>
      <c r="AD53">
        <f t="shared" si="1"/>
        <v>20.684775999999999</v>
      </c>
      <c r="AE53">
        <v>0</v>
      </c>
      <c r="AF53" s="25"/>
      <c r="AG53">
        <f t="shared" si="2"/>
        <v>20.684775999999999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1.55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19.309999999999999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0.19546799999999998</v>
      </c>
      <c r="AD54">
        <f t="shared" si="1"/>
        <v>23.074531999999998</v>
      </c>
      <c r="AE54">
        <v>0</v>
      </c>
      <c r="AF54" s="25"/>
      <c r="AG54">
        <f t="shared" si="2"/>
        <v>23.074531999999998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3.96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19.309999999999999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0.20117999999999997</v>
      </c>
      <c r="AD55">
        <f t="shared" si="1"/>
        <v>23.748819999999998</v>
      </c>
      <c r="AE55">
        <v>0</v>
      </c>
      <c r="AF55" s="25"/>
      <c r="AG55">
        <f t="shared" si="2"/>
        <v>23.748819999999998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4.6399999999999997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19.309999999999999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0.201936</v>
      </c>
      <c r="AD56">
        <f t="shared" si="1"/>
        <v>23.838063999999999</v>
      </c>
      <c r="AE56">
        <v>0</v>
      </c>
      <c r="AF56" s="25"/>
      <c r="AG56">
        <f t="shared" si="2"/>
        <v>23.838063999999999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4.7300000000000004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19.309999999999999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0.20840399999999998</v>
      </c>
      <c r="AD57">
        <f t="shared" si="1"/>
        <v>24.601595999999997</v>
      </c>
      <c r="AE57">
        <v>0</v>
      </c>
      <c r="AF57" s="25"/>
      <c r="AG57">
        <f t="shared" si="2"/>
        <v>24.601595999999997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5.5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19.309999999999999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0.20924399999999999</v>
      </c>
      <c r="AD58">
        <f t="shared" si="1"/>
        <v>24.700755999999998</v>
      </c>
      <c r="AE58">
        <v>0</v>
      </c>
      <c r="AF58" s="25"/>
      <c r="AG58">
        <f t="shared" si="2"/>
        <v>24.700755999999998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5.6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19.309999999999999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0.21898799999999999</v>
      </c>
      <c r="AD59">
        <f t="shared" si="1"/>
        <v>25.851012000000001</v>
      </c>
      <c r="AE59">
        <v>0</v>
      </c>
      <c r="AF59" s="25"/>
      <c r="AG59">
        <f t="shared" si="2"/>
        <v>25.851012000000001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6.76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19.309999999999999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0.21008399999999999</v>
      </c>
      <c r="AD60">
        <f t="shared" si="1"/>
        <v>24.799916</v>
      </c>
      <c r="AE60">
        <v>0</v>
      </c>
      <c r="AF60" s="25"/>
      <c r="AG60">
        <f t="shared" si="2"/>
        <v>24.799916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19.309999999999999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0.22302</v>
      </c>
      <c r="AD61">
        <f t="shared" si="1"/>
        <v>26.326979999999999</v>
      </c>
      <c r="AE61">
        <v>0</v>
      </c>
      <c r="AF61" s="25"/>
      <c r="AG61">
        <f t="shared" si="2"/>
        <v>26.326979999999999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7.24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19.309999999999999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0.21655199999999997</v>
      </c>
      <c r="AD62">
        <f t="shared" si="1"/>
        <v>25.563447999999998</v>
      </c>
      <c r="AE62">
        <v>0</v>
      </c>
      <c r="AF62" s="25"/>
      <c r="AG62">
        <f t="shared" si="2"/>
        <v>25.563447999999998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6.47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19.309999999999999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0.18001199999999998</v>
      </c>
      <c r="AD63">
        <f t="shared" si="1"/>
        <v>21.249987999999998</v>
      </c>
      <c r="AE63">
        <v>0</v>
      </c>
      <c r="AF63" s="25"/>
      <c r="AG63">
        <f t="shared" si="2"/>
        <v>21.249987999999998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2.12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19.309999999999999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0.19874399999999998</v>
      </c>
      <c r="AD64">
        <f t="shared" si="1"/>
        <v>23.461255999999995</v>
      </c>
      <c r="AE64">
        <v>0</v>
      </c>
      <c r="AF64" s="25"/>
      <c r="AG64">
        <f t="shared" si="2"/>
        <v>23.461255999999995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4.3499999999999996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19.309999999999999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0.19790399999999997</v>
      </c>
      <c r="AD65">
        <f t="shared" si="1"/>
        <v>23.362095999999998</v>
      </c>
      <c r="AE65">
        <v>0</v>
      </c>
      <c r="AF65" s="25"/>
      <c r="AG65">
        <f t="shared" si="2"/>
        <v>23.362095999999998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4.25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19.309999999999999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0.18899999999999997</v>
      </c>
      <c r="AD66">
        <f t="shared" si="1"/>
        <v>22.311</v>
      </c>
      <c r="AE66">
        <v>0</v>
      </c>
      <c r="AF66" s="25"/>
      <c r="AG66">
        <f t="shared" si="2"/>
        <v>22.311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3.19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19.309999999999999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0.20117999999999997</v>
      </c>
      <c r="AD67">
        <f t="shared" si="1"/>
        <v>23.748819999999998</v>
      </c>
      <c r="AE67">
        <v>0</v>
      </c>
      <c r="AF67" s="25"/>
      <c r="AG67">
        <f t="shared" si="2"/>
        <v>23.748819999999998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4.6399999999999997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19.309999999999999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0.18572399999999997</v>
      </c>
      <c r="AD68">
        <f t="shared" ref="AD68:AD98" si="4">SUM(B68:AB68,AI68:AV68)-AC68</f>
        <v>21.924275999999999</v>
      </c>
      <c r="AE68">
        <v>0</v>
      </c>
      <c r="AF68" s="25"/>
      <c r="AG68">
        <f t="shared" ref="AG68:AG98" si="5">SUM(AD68:AF68)</f>
        <v>21.924275999999999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2.8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19.309999999999999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0.182448</v>
      </c>
      <c r="AD69">
        <f t="shared" si="4"/>
        <v>21.537551999999998</v>
      </c>
      <c r="AE69">
        <v>0</v>
      </c>
      <c r="AF69" s="25"/>
      <c r="AG69">
        <f t="shared" si="5"/>
        <v>21.537551999999998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2.41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19.309999999999999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0.18572399999999997</v>
      </c>
      <c r="AD70">
        <f t="shared" si="4"/>
        <v>21.924275999999999</v>
      </c>
      <c r="AE70">
        <v>0</v>
      </c>
      <c r="AF70" s="25"/>
      <c r="AG70">
        <f t="shared" si="5"/>
        <v>21.924275999999999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19.309999999999999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0.21898799999999999</v>
      </c>
      <c r="AD71">
        <f t="shared" si="4"/>
        <v>25.851012000000001</v>
      </c>
      <c r="AE71">
        <v>0</v>
      </c>
      <c r="AF71" s="25"/>
      <c r="AG71">
        <f t="shared" si="5"/>
        <v>25.851012000000001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6.76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19.309999999999999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0.22789199999999998</v>
      </c>
      <c r="AD72">
        <f t="shared" si="4"/>
        <v>26.902107999999998</v>
      </c>
      <c r="AE72">
        <v>0</v>
      </c>
      <c r="AF72" s="25"/>
      <c r="AG72">
        <f t="shared" si="5"/>
        <v>26.902107999999998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7.82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19.309999999999999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0.219828</v>
      </c>
      <c r="AD73">
        <f t="shared" si="4"/>
        <v>25.950171999999998</v>
      </c>
      <c r="AE73">
        <v>0</v>
      </c>
      <c r="AF73" s="25"/>
      <c r="AG73">
        <f t="shared" si="5"/>
        <v>25.950171999999998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6.86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19.309999999999999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0.20596799999999998</v>
      </c>
      <c r="AD74">
        <f t="shared" si="4"/>
        <v>24.314032000000001</v>
      </c>
      <c r="AE74">
        <v>0</v>
      </c>
      <c r="AF74" s="25"/>
      <c r="AG74">
        <f t="shared" si="5"/>
        <v>24.314032000000001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5.21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19.309999999999999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0.22385999999999998</v>
      </c>
      <c r="AD75">
        <f t="shared" si="4"/>
        <v>26.42614</v>
      </c>
      <c r="AE75">
        <v>0</v>
      </c>
      <c r="AF75" s="25"/>
      <c r="AG75">
        <f t="shared" si="5"/>
        <v>26.42614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7.34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19.309999999999999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3.28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0.21865199999999999</v>
      </c>
      <c r="AD76">
        <f t="shared" si="4"/>
        <v>25.811348000000002</v>
      </c>
      <c r="AE76">
        <v>0</v>
      </c>
      <c r="AF76" s="25"/>
      <c r="AG76">
        <f t="shared" si="5"/>
        <v>25.811348000000002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3.44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19.309999999999999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5.21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0.22108799999999998</v>
      </c>
      <c r="AD77">
        <f t="shared" si="4"/>
        <v>26.098911999999999</v>
      </c>
      <c r="AE77">
        <v>0</v>
      </c>
      <c r="AF77" s="25"/>
      <c r="AG77">
        <f t="shared" si="5"/>
        <v>26.098911999999999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1.8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19.309999999999999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3.19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0.189</v>
      </c>
      <c r="AD78">
        <f t="shared" si="4"/>
        <v>22.311</v>
      </c>
      <c r="AE78">
        <v>0</v>
      </c>
      <c r="AF78" s="25"/>
      <c r="AG78">
        <f t="shared" si="5"/>
        <v>22.311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19.309999999999999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0.01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0.18891599999999997</v>
      </c>
      <c r="AD79">
        <f t="shared" si="4"/>
        <v>22.301084000000003</v>
      </c>
      <c r="AE79">
        <v>0</v>
      </c>
      <c r="AF79" s="25"/>
      <c r="AG79">
        <f t="shared" si="5"/>
        <v>22.301084000000003</v>
      </c>
      <c r="AI79" s="35">
        <f>PXIL!M79</f>
        <v>0</v>
      </c>
      <c r="AJ79" s="35">
        <f>PXIL!S79</f>
        <v>0</v>
      </c>
      <c r="AK79" s="35">
        <f>RTM_IEX!M79</f>
        <v>0.09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3.08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19.309999999999999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0.01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0.18941999999999998</v>
      </c>
      <c r="AD80">
        <f t="shared" si="4"/>
        <v>22.360580000000002</v>
      </c>
      <c r="AE80">
        <v>0</v>
      </c>
      <c r="AF80" s="25"/>
      <c r="AG80">
        <f t="shared" si="5"/>
        <v>22.360580000000002</v>
      </c>
      <c r="AI80" s="35">
        <f>PXIL!M80</f>
        <v>0</v>
      </c>
      <c r="AJ80" s="35">
        <f>PXIL!S80</f>
        <v>0</v>
      </c>
      <c r="AK80" s="35">
        <f>RTM_IEX!M80</f>
        <v>0.8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2.4300000000000002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19.309999999999999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0.11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0.20411999999999997</v>
      </c>
      <c r="AD81">
        <f t="shared" si="4"/>
        <v>24.095879999999998</v>
      </c>
      <c r="AE81">
        <v>0</v>
      </c>
      <c r="AF81" s="25"/>
      <c r="AG81">
        <f t="shared" si="5"/>
        <v>24.095879999999998</v>
      </c>
      <c r="AI81" s="35">
        <f>PXIL!M81</f>
        <v>0</v>
      </c>
      <c r="AJ81" s="35">
        <f>PXIL!S81</f>
        <v>0</v>
      </c>
      <c r="AK81" s="35">
        <f>RTM_IEX!M81</f>
        <v>1.68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3.2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19.309999999999999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0.14000000000000001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0.19664399999999999</v>
      </c>
      <c r="AD82">
        <f t="shared" si="4"/>
        <v>23.213356000000001</v>
      </c>
      <c r="AE82">
        <v>0</v>
      </c>
      <c r="AF82" s="25"/>
      <c r="AG82">
        <f t="shared" si="5"/>
        <v>23.213356000000001</v>
      </c>
      <c r="AI82" s="35">
        <f>PXIL!M82</f>
        <v>0</v>
      </c>
      <c r="AJ82" s="35">
        <f>PXIL!S82</f>
        <v>0</v>
      </c>
      <c r="AK82" s="35">
        <f>RTM_IEX!M82</f>
        <v>1.68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2.2799999999999998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19.309999999999999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0.28000000000000003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0.20260799999999998</v>
      </c>
      <c r="AD83">
        <f t="shared" si="4"/>
        <v>23.917392</v>
      </c>
      <c r="AE83">
        <v>0</v>
      </c>
      <c r="AF83" s="25"/>
      <c r="AG83">
        <f t="shared" si="5"/>
        <v>23.917392</v>
      </c>
      <c r="AI83" s="35">
        <f>PXIL!M83</f>
        <v>0</v>
      </c>
      <c r="AJ83" s="35">
        <f>PXIL!S83</f>
        <v>0</v>
      </c>
      <c r="AK83" s="35">
        <f>RTM_IEX!M83</f>
        <v>2.14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2.39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19.309999999999999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0.28999999999999998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0.20781599999999997</v>
      </c>
      <c r="AD84">
        <f t="shared" si="4"/>
        <v>24.532183999999997</v>
      </c>
      <c r="AE84">
        <v>0</v>
      </c>
      <c r="AF84" s="25"/>
      <c r="AG84">
        <f t="shared" si="5"/>
        <v>24.532183999999997</v>
      </c>
      <c r="AI84" s="35">
        <f>PXIL!M84</f>
        <v>0</v>
      </c>
      <c r="AJ84" s="35">
        <f>PXIL!S84</f>
        <v>0</v>
      </c>
      <c r="AK84" s="35">
        <f>RTM_IEX!M84</f>
        <v>2.58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2.56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19.309999999999999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0.41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0.20353199999999999</v>
      </c>
      <c r="AD85">
        <f t="shared" si="4"/>
        <v>24.026468000000001</v>
      </c>
      <c r="AE85">
        <v>0</v>
      </c>
      <c r="AF85" s="25"/>
      <c r="AG85">
        <f t="shared" si="5"/>
        <v>24.026468000000001</v>
      </c>
      <c r="AI85" s="35">
        <f>PXIL!M85</f>
        <v>0</v>
      </c>
      <c r="AJ85" s="35">
        <f>PXIL!S85</f>
        <v>0</v>
      </c>
      <c r="AK85" s="35">
        <f>RTM_IEX!M85</f>
        <v>1.89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2.62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19.309999999999999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0.65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0.22167599999999998</v>
      </c>
      <c r="AD86">
        <f t="shared" si="4"/>
        <v>26.168323999999998</v>
      </c>
      <c r="AE86">
        <v>0</v>
      </c>
      <c r="AF86" s="25"/>
      <c r="AG86">
        <f t="shared" si="5"/>
        <v>26.168323999999998</v>
      </c>
      <c r="AI86" s="35">
        <f>PXIL!M86</f>
        <v>0</v>
      </c>
      <c r="AJ86" s="35">
        <f>PXIL!S86</f>
        <v>0</v>
      </c>
      <c r="AK86" s="35">
        <f>RTM_IEX!M86</f>
        <v>2.96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3.47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19.309999999999999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0.64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0.20672399999999996</v>
      </c>
      <c r="AD87">
        <f t="shared" si="4"/>
        <v>24.403275999999998</v>
      </c>
      <c r="AE87">
        <v>0</v>
      </c>
      <c r="AF87" s="25"/>
      <c r="AG87">
        <f t="shared" si="5"/>
        <v>24.403275999999998</v>
      </c>
      <c r="AI87" s="35">
        <f>PXIL!M87</f>
        <v>0</v>
      </c>
      <c r="AJ87" s="35">
        <f>PXIL!S87</f>
        <v>0</v>
      </c>
      <c r="AK87" s="35">
        <f>RTM_IEX!M87</f>
        <v>2.0099999999999998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2.65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19.309999999999999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0.39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0.19429199999999999</v>
      </c>
      <c r="AD88">
        <f t="shared" si="4"/>
        <v>22.935707999999998</v>
      </c>
      <c r="AE88">
        <v>0</v>
      </c>
      <c r="AF88" s="25"/>
      <c r="AG88">
        <f t="shared" si="5"/>
        <v>22.935707999999998</v>
      </c>
      <c r="AI88" s="35">
        <f>PXIL!M88</f>
        <v>0</v>
      </c>
      <c r="AJ88" s="35">
        <f>PXIL!S88</f>
        <v>0</v>
      </c>
      <c r="AK88" s="35">
        <f>RTM_IEX!M88</f>
        <v>1.61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1.82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19.309999999999999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0.2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0.18076799999999998</v>
      </c>
      <c r="AD89">
        <f t="shared" si="4"/>
        <v>21.339231999999996</v>
      </c>
      <c r="AE89">
        <v>0</v>
      </c>
      <c r="AF89" s="25"/>
      <c r="AG89">
        <f t="shared" si="5"/>
        <v>21.339231999999996</v>
      </c>
      <c r="AI89" s="35">
        <f>PXIL!M89</f>
        <v>0</v>
      </c>
      <c r="AJ89" s="35">
        <f>PXIL!S89</f>
        <v>0</v>
      </c>
      <c r="AK89" s="35">
        <f>RTM_IEX!M89</f>
        <v>1.02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0.99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19.309999999999999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0.19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0.17816399999999999</v>
      </c>
      <c r="AD90">
        <f t="shared" si="4"/>
        <v>21.031835999999998</v>
      </c>
      <c r="AE90">
        <v>0</v>
      </c>
      <c r="AF90" s="25"/>
      <c r="AG90">
        <f t="shared" si="5"/>
        <v>21.031835999999998</v>
      </c>
      <c r="AI90" s="35">
        <f>PXIL!M90</f>
        <v>0</v>
      </c>
      <c r="AJ90" s="35">
        <f>PXIL!S90</f>
        <v>0</v>
      </c>
      <c r="AK90" s="35">
        <f>RTM_IEX!M90</f>
        <v>0.88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0.83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19.309999999999999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0.1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0.18765599999999999</v>
      </c>
      <c r="AD91">
        <f t="shared" si="4"/>
        <v>22.152343999999999</v>
      </c>
      <c r="AE91">
        <v>0</v>
      </c>
      <c r="AF91" s="25"/>
      <c r="AG91">
        <f t="shared" si="5"/>
        <v>22.152343999999999</v>
      </c>
      <c r="AI91" s="35">
        <f>PXIL!M91</f>
        <v>0</v>
      </c>
      <c r="AJ91" s="35">
        <f>PXIL!S91</f>
        <v>0</v>
      </c>
      <c r="AK91" s="35">
        <f>RTM_IEX!M91</f>
        <v>1.55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1.38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19.309999999999999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0.04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0.17186399999999996</v>
      </c>
      <c r="AD92">
        <f t="shared" si="4"/>
        <v>20.288135999999998</v>
      </c>
      <c r="AE92">
        <v>0</v>
      </c>
      <c r="AF92" s="25"/>
      <c r="AG92">
        <f t="shared" si="5"/>
        <v>20.288135999999998</v>
      </c>
      <c r="AI92" s="35">
        <f>PXIL!M92</f>
        <v>0</v>
      </c>
      <c r="AJ92" s="35">
        <f>PXIL!S92</f>
        <v>0</v>
      </c>
      <c r="AK92" s="35">
        <f>RTM_IEX!M92</f>
        <v>0.63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0.48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18.73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0.157332</v>
      </c>
      <c r="AD93">
        <f t="shared" si="4"/>
        <v>18.572668</v>
      </c>
      <c r="AE93">
        <v>0</v>
      </c>
      <c r="AF93" s="25"/>
      <c r="AG93">
        <f t="shared" si="5"/>
        <v>18.572668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19.309999999999999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0.12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0.18034800000000001</v>
      </c>
      <c r="AD94">
        <f t="shared" si="4"/>
        <v>21.289652</v>
      </c>
      <c r="AE94">
        <v>0</v>
      </c>
      <c r="AF94" s="25"/>
      <c r="AG94">
        <f t="shared" si="5"/>
        <v>21.289652</v>
      </c>
      <c r="AI94" s="35">
        <f>PXIL!M94</f>
        <v>0</v>
      </c>
      <c r="AJ94" s="35">
        <f>PXIL!S94</f>
        <v>0</v>
      </c>
      <c r="AK94" s="35">
        <f>RTM_IEX!M94</f>
        <v>1.27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0.77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19.309999999999999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0.19891199999999998</v>
      </c>
      <c r="AD95">
        <f t="shared" si="4"/>
        <v>23.481088</v>
      </c>
      <c r="AE95">
        <v>0</v>
      </c>
      <c r="AF95" s="25"/>
      <c r="AG95">
        <f t="shared" si="5"/>
        <v>23.481088</v>
      </c>
      <c r="AI95" s="35">
        <f>PXIL!M95</f>
        <v>0</v>
      </c>
      <c r="AJ95" s="35">
        <f>PXIL!S95</f>
        <v>0</v>
      </c>
      <c r="AK95" s="35">
        <f>RTM_IEX!M95</f>
        <v>3.21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1.1599999999999999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19.309999999999999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0.05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0.17413199999999998</v>
      </c>
      <c r="AD96">
        <f t="shared" si="4"/>
        <v>20.555868</v>
      </c>
      <c r="AE96">
        <v>0</v>
      </c>
      <c r="AF96" s="25"/>
      <c r="AG96">
        <f t="shared" si="5"/>
        <v>20.555868</v>
      </c>
      <c r="AI96" s="35">
        <f>PXIL!M96</f>
        <v>0</v>
      </c>
      <c r="AJ96" s="35">
        <f>PXIL!S96</f>
        <v>0</v>
      </c>
      <c r="AK96" s="35">
        <f>RTM_IEX!M96</f>
        <v>0.95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0.42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19.309999999999999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0.15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0.17413199999999998</v>
      </c>
      <c r="AD97">
        <f t="shared" si="4"/>
        <v>20.555867999999997</v>
      </c>
      <c r="AE97">
        <v>0</v>
      </c>
      <c r="AF97" s="25"/>
      <c r="AG97">
        <f t="shared" si="5"/>
        <v>20.555867999999997</v>
      </c>
      <c r="AI97" s="35">
        <f>PXIL!M97</f>
        <v>0</v>
      </c>
      <c r="AJ97" s="35">
        <f>PXIL!S97</f>
        <v>0</v>
      </c>
      <c r="AK97" s="35">
        <f>RTM_IEX!M97</f>
        <v>0.87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18.97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0.15934799999999999</v>
      </c>
      <c r="AD98">
        <f t="shared" si="4"/>
        <v>18.810651999999997</v>
      </c>
      <c r="AE98">
        <v>0</v>
      </c>
      <c r="AF98" s="25"/>
      <c r="AG98">
        <f t="shared" si="5"/>
        <v>18.810651999999997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0.44373249999999914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1.7985000000000008E-2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4.3808310000000008E-3</v>
      </c>
      <c r="AD99">
        <f t="shared" si="6"/>
        <v>0.51714666900000006</v>
      </c>
      <c r="AE99">
        <f t="shared" ref="AE99:AT99" si="8">SUM(AE3:AE98)/4000</f>
        <v>0</v>
      </c>
      <c r="AG99">
        <f t="shared" si="8"/>
        <v>0.51714666900000006</v>
      </c>
      <c r="AI99">
        <f t="shared" si="8"/>
        <v>0</v>
      </c>
      <c r="AJ99">
        <f t="shared" si="8"/>
        <v>0</v>
      </c>
      <c r="AK99">
        <f t="shared" si="8"/>
        <v>6.9550000000000002E-3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5.2855000000000013E-2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45524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'[1]20'!B5</f>
        <v>290</v>
      </c>
      <c r="C3" s="16">
        <f>'[1]20'!C5</f>
        <v>0</v>
      </c>
      <c r="D3" s="16">
        <f>'[1]20'!D5</f>
        <v>0</v>
      </c>
      <c r="E3" s="16">
        <f>'[1]20'!E5</f>
        <v>0</v>
      </c>
      <c r="F3" s="15">
        <f>SUM(B3:E3)</f>
        <v>290</v>
      </c>
      <c r="G3" s="15">
        <f>'[1]20'!H5</f>
        <v>152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'[1]20'!B6</f>
        <v>290</v>
      </c>
      <c r="C4" s="16">
        <f>'[1]20'!C6</f>
        <v>0</v>
      </c>
      <c r="D4" s="16">
        <f>'[1]20'!D6</f>
        <v>0</v>
      </c>
      <c r="E4" s="16">
        <f>'[1]20'!E6</f>
        <v>0</v>
      </c>
      <c r="F4" s="15">
        <f>SUM(B4:E4)</f>
        <v>290</v>
      </c>
      <c r="G4" s="15">
        <f>'[1]20'!H6</f>
        <v>152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'[1]20'!B7</f>
        <v>290</v>
      </c>
      <c r="C5" s="16">
        <f>'[1]20'!C7</f>
        <v>0</v>
      </c>
      <c r="D5" s="16">
        <f>'[1]20'!D7</f>
        <v>0</v>
      </c>
      <c r="E5" s="16">
        <f>'[1]20'!E7</f>
        <v>0</v>
      </c>
      <c r="F5" s="15">
        <f t="shared" ref="F5:F68" si="6">SUM(B5:E5)</f>
        <v>290</v>
      </c>
      <c r="G5" s="15">
        <f>'[1]20'!H7</f>
        <v>152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'[1]20'!B8</f>
        <v>290</v>
      </c>
      <c r="C6" s="16">
        <f>'[1]20'!C8</f>
        <v>0</v>
      </c>
      <c r="D6" s="16">
        <f>'[1]20'!D8</f>
        <v>0</v>
      </c>
      <c r="E6" s="16">
        <f>'[1]20'!E8</f>
        <v>0</v>
      </c>
      <c r="F6" s="15">
        <f t="shared" si="6"/>
        <v>290</v>
      </c>
      <c r="G6" s="15">
        <f>'[1]20'!H8</f>
        <v>152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'[1]20'!B9</f>
        <v>290</v>
      </c>
      <c r="C7" s="16">
        <f>'[1]20'!C9</f>
        <v>0</v>
      </c>
      <c r="D7" s="16">
        <f>'[1]20'!D9</f>
        <v>0</v>
      </c>
      <c r="E7" s="16">
        <f>'[1]20'!E9</f>
        <v>0</v>
      </c>
      <c r="F7" s="15">
        <f t="shared" si="6"/>
        <v>290</v>
      </c>
      <c r="G7" s="15">
        <f>'[1]20'!H9</f>
        <v>152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'[1]20'!B10</f>
        <v>290</v>
      </c>
      <c r="C8" s="16">
        <f>'[1]20'!C10</f>
        <v>0</v>
      </c>
      <c r="D8" s="16">
        <f>'[1]20'!D10</f>
        <v>0</v>
      </c>
      <c r="E8" s="16">
        <f>'[1]20'!E10</f>
        <v>0</v>
      </c>
      <c r="F8" s="15">
        <f t="shared" si="6"/>
        <v>290</v>
      </c>
      <c r="G8" s="15">
        <f>'[1]20'!H10</f>
        <v>152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'[1]20'!B11</f>
        <v>290</v>
      </c>
      <c r="C9" s="16">
        <f>'[1]20'!C11</f>
        <v>0</v>
      </c>
      <c r="D9" s="16">
        <f>'[1]20'!D11</f>
        <v>0</v>
      </c>
      <c r="E9" s="16">
        <f>'[1]20'!E11</f>
        <v>0</v>
      </c>
      <c r="F9" s="15">
        <f t="shared" si="6"/>
        <v>290</v>
      </c>
      <c r="G9" s="15">
        <f>'[1]20'!H11</f>
        <v>152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'[1]20'!B12</f>
        <v>290</v>
      </c>
      <c r="C10" s="16">
        <f>'[1]20'!C12</f>
        <v>0</v>
      </c>
      <c r="D10" s="16">
        <f>'[1]20'!D12</f>
        <v>0</v>
      </c>
      <c r="E10" s="16">
        <f>'[1]20'!E12</f>
        <v>0</v>
      </c>
      <c r="F10" s="15">
        <f t="shared" si="6"/>
        <v>290</v>
      </c>
      <c r="G10" s="15">
        <f>'[1]20'!H12</f>
        <v>152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'[1]20'!B13</f>
        <v>290</v>
      </c>
      <c r="C11" s="16">
        <f>'[1]20'!C13</f>
        <v>0</v>
      </c>
      <c r="D11" s="16">
        <f>'[1]20'!D13</f>
        <v>0</v>
      </c>
      <c r="E11" s="16">
        <f>'[1]20'!E13</f>
        <v>0</v>
      </c>
      <c r="F11" s="15">
        <f t="shared" si="6"/>
        <v>290</v>
      </c>
      <c r="G11" s="15">
        <f>'[1]20'!H13</f>
        <v>152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'[1]20'!B14</f>
        <v>290</v>
      </c>
      <c r="C12" s="16">
        <f>'[1]20'!C14</f>
        <v>0</v>
      </c>
      <c r="D12" s="16">
        <f>'[1]20'!D14</f>
        <v>0</v>
      </c>
      <c r="E12" s="16">
        <f>'[1]20'!E14</f>
        <v>0</v>
      </c>
      <c r="F12" s="15">
        <f t="shared" si="6"/>
        <v>290</v>
      </c>
      <c r="G12" s="15">
        <f>'[1]20'!H14</f>
        <v>152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'[1]20'!B15</f>
        <v>290</v>
      </c>
      <c r="C13" s="16">
        <f>'[1]20'!C15</f>
        <v>0</v>
      </c>
      <c r="D13" s="16">
        <f>'[1]20'!D15</f>
        <v>0</v>
      </c>
      <c r="E13" s="16">
        <f>'[1]20'!E15</f>
        <v>0</v>
      </c>
      <c r="F13" s="15">
        <f t="shared" si="6"/>
        <v>290</v>
      </c>
      <c r="G13" s="15">
        <f>'[1]20'!H15</f>
        <v>152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'[1]20'!B16</f>
        <v>290</v>
      </c>
      <c r="C14" s="16">
        <f>'[1]20'!C16</f>
        <v>0</v>
      </c>
      <c r="D14" s="16">
        <f>'[1]20'!D16</f>
        <v>0</v>
      </c>
      <c r="E14" s="16">
        <f>'[1]20'!E16</f>
        <v>0</v>
      </c>
      <c r="F14" s="15">
        <f t="shared" si="6"/>
        <v>290</v>
      </c>
      <c r="G14" s="15">
        <f>'[1]20'!H16</f>
        <v>152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'[1]20'!B17</f>
        <v>290</v>
      </c>
      <c r="C15" s="16">
        <f>'[1]20'!C17</f>
        <v>0</v>
      </c>
      <c r="D15" s="16">
        <f>'[1]20'!D17</f>
        <v>0</v>
      </c>
      <c r="E15" s="16">
        <f>'[1]20'!E17</f>
        <v>0</v>
      </c>
      <c r="F15" s="15">
        <f t="shared" si="6"/>
        <v>290</v>
      </c>
      <c r="G15" s="15">
        <f>'[1]20'!H17</f>
        <v>152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'[1]20'!B18</f>
        <v>290</v>
      </c>
      <c r="C16" s="16">
        <f>'[1]20'!C18</f>
        <v>0</v>
      </c>
      <c r="D16" s="16">
        <f>'[1]20'!D18</f>
        <v>0</v>
      </c>
      <c r="E16" s="16">
        <f>'[1]20'!E18</f>
        <v>0</v>
      </c>
      <c r="F16" s="15">
        <f t="shared" si="6"/>
        <v>290</v>
      </c>
      <c r="G16" s="15">
        <f>'[1]20'!H18</f>
        <v>152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'[1]20'!B19</f>
        <v>290</v>
      </c>
      <c r="C17" s="16">
        <f>'[1]20'!C19</f>
        <v>0</v>
      </c>
      <c r="D17" s="16">
        <f>'[1]20'!D19</f>
        <v>0</v>
      </c>
      <c r="E17" s="16">
        <f>'[1]20'!E19</f>
        <v>0</v>
      </c>
      <c r="F17" s="15">
        <f t="shared" si="6"/>
        <v>290</v>
      </c>
      <c r="G17" s="15">
        <f>'[1]20'!H19</f>
        <v>152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'[1]20'!B20</f>
        <v>290</v>
      </c>
      <c r="C18" s="16">
        <f>'[1]20'!C20</f>
        <v>0</v>
      </c>
      <c r="D18" s="16">
        <f>'[1]20'!D20</f>
        <v>0</v>
      </c>
      <c r="E18" s="16">
        <f>'[1]20'!E20</f>
        <v>0</v>
      </c>
      <c r="F18" s="15">
        <f t="shared" si="6"/>
        <v>290</v>
      </c>
      <c r="G18" s="15">
        <f>'[1]20'!H20</f>
        <v>152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'[1]20'!B21</f>
        <v>290</v>
      </c>
      <c r="C19" s="16">
        <f>'[1]20'!C21</f>
        <v>0</v>
      </c>
      <c r="D19" s="16">
        <f>'[1]20'!D21</f>
        <v>0</v>
      </c>
      <c r="E19" s="16">
        <f>'[1]20'!E21</f>
        <v>0</v>
      </c>
      <c r="F19" s="15">
        <f t="shared" si="6"/>
        <v>290</v>
      </c>
      <c r="G19" s="15">
        <f>'[1]20'!H21</f>
        <v>152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'[1]20'!B22</f>
        <v>290</v>
      </c>
      <c r="C20" s="16">
        <f>'[1]20'!C22</f>
        <v>0</v>
      </c>
      <c r="D20" s="16">
        <f>'[1]20'!D22</f>
        <v>0</v>
      </c>
      <c r="E20" s="16">
        <f>'[1]20'!E22</f>
        <v>0</v>
      </c>
      <c r="F20" s="15">
        <f t="shared" si="6"/>
        <v>290</v>
      </c>
      <c r="G20" s="15">
        <f>'[1]20'!H22</f>
        <v>152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'[1]20'!B23</f>
        <v>290</v>
      </c>
      <c r="C21" s="16">
        <f>'[1]20'!C23</f>
        <v>0</v>
      </c>
      <c r="D21" s="16">
        <f>'[1]20'!D23</f>
        <v>0</v>
      </c>
      <c r="E21" s="16">
        <f>'[1]20'!E23</f>
        <v>0</v>
      </c>
      <c r="F21" s="15">
        <f t="shared" si="6"/>
        <v>290</v>
      </c>
      <c r="G21" s="15">
        <f>'[1]20'!H23</f>
        <v>152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'[1]20'!B24</f>
        <v>290</v>
      </c>
      <c r="C22" s="16">
        <f>'[1]20'!C24</f>
        <v>0</v>
      </c>
      <c r="D22" s="16">
        <f>'[1]20'!D24</f>
        <v>0</v>
      </c>
      <c r="E22" s="16">
        <f>'[1]20'!E24</f>
        <v>0</v>
      </c>
      <c r="F22" s="15">
        <f t="shared" si="6"/>
        <v>290</v>
      </c>
      <c r="G22" s="15">
        <f>'[1]20'!H24</f>
        <v>152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'[1]20'!B25</f>
        <v>290</v>
      </c>
      <c r="C23" s="16">
        <f>'[1]20'!C25</f>
        <v>0</v>
      </c>
      <c r="D23" s="16">
        <f>'[1]20'!D25</f>
        <v>0</v>
      </c>
      <c r="E23" s="16">
        <f>'[1]20'!E25</f>
        <v>0</v>
      </c>
      <c r="F23" s="15">
        <f t="shared" si="6"/>
        <v>290</v>
      </c>
      <c r="G23" s="15">
        <f>'[1]20'!H25</f>
        <v>152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'[1]20'!B26</f>
        <v>290</v>
      </c>
      <c r="C24" s="16">
        <f>'[1]20'!C26</f>
        <v>0</v>
      </c>
      <c r="D24" s="16">
        <f>'[1]20'!D26</f>
        <v>0</v>
      </c>
      <c r="E24" s="16">
        <f>'[1]20'!E26</f>
        <v>0</v>
      </c>
      <c r="F24" s="15">
        <f t="shared" si="6"/>
        <v>290</v>
      </c>
      <c r="G24" s="15">
        <f>'[1]20'!H26</f>
        <v>152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'[1]20'!B27</f>
        <v>290</v>
      </c>
      <c r="C25" s="16">
        <f>'[1]20'!C27</f>
        <v>0</v>
      </c>
      <c r="D25" s="16">
        <f>'[1]20'!D27</f>
        <v>0</v>
      </c>
      <c r="E25" s="16">
        <f>'[1]20'!E27</f>
        <v>0</v>
      </c>
      <c r="F25" s="15">
        <f t="shared" si="6"/>
        <v>290</v>
      </c>
      <c r="G25" s="15">
        <f>'[1]20'!H27</f>
        <v>152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'[1]20'!B28</f>
        <v>290</v>
      </c>
      <c r="C26" s="16">
        <f>'[1]20'!C28</f>
        <v>0</v>
      </c>
      <c r="D26" s="16">
        <f>'[1]20'!D28</f>
        <v>0</v>
      </c>
      <c r="E26" s="16">
        <f>'[1]20'!E28</f>
        <v>0</v>
      </c>
      <c r="F26" s="15">
        <f t="shared" si="6"/>
        <v>290</v>
      </c>
      <c r="G26" s="15">
        <f>'[1]20'!H28</f>
        <v>152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'[1]20'!B29</f>
        <v>290</v>
      </c>
      <c r="C27" s="16">
        <f>'[1]20'!C29</f>
        <v>0</v>
      </c>
      <c r="D27" s="16">
        <f>'[1]20'!D29</f>
        <v>0</v>
      </c>
      <c r="E27" s="16">
        <f>'[1]20'!E29</f>
        <v>0</v>
      </c>
      <c r="F27" s="15">
        <f t="shared" si="6"/>
        <v>290</v>
      </c>
      <c r="G27" s="15">
        <f>'[1]20'!H29</f>
        <v>152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'[1]20'!B30</f>
        <v>290</v>
      </c>
      <c r="C28" s="16">
        <f>'[1]20'!C30</f>
        <v>0</v>
      </c>
      <c r="D28" s="16">
        <f>'[1]20'!D30</f>
        <v>0</v>
      </c>
      <c r="E28" s="16">
        <f>'[1]20'!E30</f>
        <v>0</v>
      </c>
      <c r="F28" s="15">
        <f t="shared" si="6"/>
        <v>290</v>
      </c>
      <c r="G28" s="15">
        <f>'[1]20'!H30</f>
        <v>152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'[1]20'!B31</f>
        <v>290</v>
      </c>
      <c r="C29" s="16">
        <f>'[1]20'!C31</f>
        <v>0</v>
      </c>
      <c r="D29" s="16">
        <f>'[1]20'!D31</f>
        <v>0</v>
      </c>
      <c r="E29" s="16">
        <f>'[1]20'!E31</f>
        <v>0</v>
      </c>
      <c r="F29" s="15">
        <f t="shared" si="6"/>
        <v>290</v>
      </c>
      <c r="G29" s="15">
        <f>'[1]20'!H31</f>
        <v>152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'[1]20'!B32</f>
        <v>290</v>
      </c>
      <c r="C30" s="16">
        <f>'[1]20'!C32</f>
        <v>0</v>
      </c>
      <c r="D30" s="16">
        <f>'[1]20'!D32</f>
        <v>0</v>
      </c>
      <c r="E30" s="16">
        <f>'[1]20'!E32</f>
        <v>0</v>
      </c>
      <c r="F30" s="15">
        <f t="shared" si="6"/>
        <v>290</v>
      </c>
      <c r="G30" s="15">
        <f>'[1]20'!H32</f>
        <v>152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'[1]20'!B33</f>
        <v>290</v>
      </c>
      <c r="C31" s="16">
        <f>'[1]20'!C33</f>
        <v>0</v>
      </c>
      <c r="D31" s="16">
        <f>'[1]20'!D33</f>
        <v>0</v>
      </c>
      <c r="E31" s="16">
        <f>'[1]20'!E33</f>
        <v>0</v>
      </c>
      <c r="F31" s="15">
        <f t="shared" si="6"/>
        <v>290</v>
      </c>
      <c r="G31" s="15">
        <f>'[1]20'!H33</f>
        <v>152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'[1]20'!B34</f>
        <v>290</v>
      </c>
      <c r="C32" s="16">
        <f>'[1]20'!C34</f>
        <v>0</v>
      </c>
      <c r="D32" s="16">
        <f>'[1]20'!D34</f>
        <v>0</v>
      </c>
      <c r="E32" s="16">
        <f>'[1]20'!E34</f>
        <v>0</v>
      </c>
      <c r="F32" s="15">
        <f t="shared" si="6"/>
        <v>290</v>
      </c>
      <c r="G32" s="15">
        <f>'[1]20'!H34</f>
        <v>152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'[1]20'!B35</f>
        <v>290</v>
      </c>
      <c r="C33" s="16">
        <f>'[1]20'!C35</f>
        <v>0</v>
      </c>
      <c r="D33" s="16">
        <f>'[1]20'!D35</f>
        <v>0</v>
      </c>
      <c r="E33" s="16">
        <f>'[1]20'!E35</f>
        <v>0</v>
      </c>
      <c r="F33" s="15">
        <f t="shared" si="6"/>
        <v>290</v>
      </c>
      <c r="G33" s="15">
        <f>'[1]20'!H35</f>
        <v>154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154</v>
      </c>
      <c r="L33" s="18">
        <f>frq!C33</f>
        <v>1</v>
      </c>
      <c r="M33" s="16">
        <f t="shared" si="0"/>
        <v>154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154</v>
      </c>
      <c r="R33" s="17"/>
    </row>
    <row r="34" spans="1:18">
      <c r="A34" s="8" t="s">
        <v>76</v>
      </c>
      <c r="B34" s="15">
        <f>'[1]20'!B36</f>
        <v>290</v>
      </c>
      <c r="C34" s="16">
        <f>'[1]20'!C36</f>
        <v>0</v>
      </c>
      <c r="D34" s="16">
        <f>'[1]20'!D36</f>
        <v>0</v>
      </c>
      <c r="E34" s="16">
        <f>'[1]20'!E36</f>
        <v>0</v>
      </c>
      <c r="F34" s="15">
        <f t="shared" si="6"/>
        <v>290</v>
      </c>
      <c r="G34" s="15">
        <f>'[1]20'!H36</f>
        <v>154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154</v>
      </c>
      <c r="L34" s="18">
        <f>frq!C34</f>
        <v>1</v>
      </c>
      <c r="M34" s="16">
        <f t="shared" si="0"/>
        <v>154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154</v>
      </c>
      <c r="R34" s="17"/>
    </row>
    <row r="35" spans="1:18">
      <c r="A35" s="8" t="s">
        <v>77</v>
      </c>
      <c r="B35" s="15">
        <f>'[1]20'!B37</f>
        <v>290</v>
      </c>
      <c r="C35" s="16">
        <f>'[1]20'!C37</f>
        <v>0</v>
      </c>
      <c r="D35" s="16">
        <f>'[1]20'!D37</f>
        <v>0</v>
      </c>
      <c r="E35" s="16">
        <f>'[1]20'!E37</f>
        <v>0</v>
      </c>
      <c r="F35" s="15">
        <f t="shared" si="6"/>
        <v>290</v>
      </c>
      <c r="G35" s="15">
        <f>'[1]20'!H37</f>
        <v>154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154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  <c r="R35" s="17"/>
    </row>
    <row r="36" spans="1:18">
      <c r="A36" s="8" t="s">
        <v>78</v>
      </c>
      <c r="B36" s="15">
        <f>'[1]20'!B38</f>
        <v>290</v>
      </c>
      <c r="C36" s="16">
        <f>'[1]20'!C38</f>
        <v>0</v>
      </c>
      <c r="D36" s="16">
        <f>'[1]20'!D38</f>
        <v>0</v>
      </c>
      <c r="E36" s="16">
        <f>'[1]20'!E38</f>
        <v>0</v>
      </c>
      <c r="F36" s="15">
        <f t="shared" si="6"/>
        <v>290</v>
      </c>
      <c r="G36" s="15">
        <f>'[1]20'!H38</f>
        <v>154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  <c r="R36" s="17"/>
    </row>
    <row r="37" spans="1:18">
      <c r="A37" s="8" t="s">
        <v>79</v>
      </c>
      <c r="B37" s="15">
        <f>'[1]20'!B39</f>
        <v>290</v>
      </c>
      <c r="C37" s="16">
        <f>'[1]20'!C39</f>
        <v>0</v>
      </c>
      <c r="D37" s="16">
        <f>'[1]20'!D39</f>
        <v>0</v>
      </c>
      <c r="E37" s="16">
        <f>'[1]20'!E39</f>
        <v>0</v>
      </c>
      <c r="F37" s="15">
        <f t="shared" si="6"/>
        <v>290</v>
      </c>
      <c r="G37" s="15">
        <f>'[1]20'!H39</f>
        <v>140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140</v>
      </c>
      <c r="L37" s="18">
        <f>frq!C37</f>
        <v>1</v>
      </c>
      <c r="M37" s="16">
        <f t="shared" si="7"/>
        <v>140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140</v>
      </c>
      <c r="R37" s="17"/>
    </row>
    <row r="38" spans="1:18">
      <c r="A38" s="8" t="s">
        <v>80</v>
      </c>
      <c r="B38" s="15">
        <f>'[1]20'!B40</f>
        <v>290</v>
      </c>
      <c r="C38" s="16">
        <f>'[1]20'!C40</f>
        <v>0</v>
      </c>
      <c r="D38" s="16">
        <f>'[1]20'!D40</f>
        <v>0</v>
      </c>
      <c r="E38" s="16">
        <f>'[1]20'!E40</f>
        <v>0</v>
      </c>
      <c r="F38" s="15">
        <f t="shared" si="6"/>
        <v>290</v>
      </c>
      <c r="G38" s="15">
        <f>'[1]20'!H40</f>
        <v>140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140</v>
      </c>
      <c r="L38" s="18">
        <f>frq!C38</f>
        <v>1</v>
      </c>
      <c r="M38" s="16">
        <f t="shared" si="7"/>
        <v>140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140</v>
      </c>
      <c r="R38" s="17"/>
    </row>
    <row r="39" spans="1:18">
      <c r="A39" s="8" t="s">
        <v>81</v>
      </c>
      <c r="B39" s="15">
        <f>'[1]20'!B41</f>
        <v>290</v>
      </c>
      <c r="C39" s="16">
        <f>'[1]20'!C41</f>
        <v>0</v>
      </c>
      <c r="D39" s="16">
        <f>'[1]20'!D41</f>
        <v>0</v>
      </c>
      <c r="E39" s="16">
        <f>'[1]20'!E41</f>
        <v>0</v>
      </c>
      <c r="F39" s="15">
        <f t="shared" si="6"/>
        <v>290</v>
      </c>
      <c r="G39" s="15">
        <f>'[1]20'!H41</f>
        <v>145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145</v>
      </c>
      <c r="L39" s="18">
        <f>frq!C39</f>
        <v>1</v>
      </c>
      <c r="M39" s="16">
        <f t="shared" si="7"/>
        <v>145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145</v>
      </c>
      <c r="R39" s="17"/>
    </row>
    <row r="40" spans="1:18">
      <c r="A40" s="8" t="s">
        <v>82</v>
      </c>
      <c r="B40" s="15">
        <f>'[1]20'!B42</f>
        <v>290</v>
      </c>
      <c r="C40" s="16">
        <f>'[1]20'!C42</f>
        <v>0</v>
      </c>
      <c r="D40" s="16">
        <f>'[1]20'!D42</f>
        <v>0</v>
      </c>
      <c r="E40" s="16">
        <f>'[1]20'!E42</f>
        <v>0</v>
      </c>
      <c r="F40" s="15">
        <f t="shared" si="6"/>
        <v>290</v>
      </c>
      <c r="G40" s="15">
        <f>'[1]20'!H42</f>
        <v>145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145</v>
      </c>
      <c r="L40" s="18">
        <f>frq!C40</f>
        <v>1</v>
      </c>
      <c r="M40" s="16">
        <f t="shared" si="7"/>
        <v>145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145</v>
      </c>
      <c r="R40" s="17"/>
    </row>
    <row r="41" spans="1:18">
      <c r="A41" s="8" t="s">
        <v>83</v>
      </c>
      <c r="B41" s="15">
        <f>'[1]20'!B43</f>
        <v>290</v>
      </c>
      <c r="C41" s="16">
        <f>'[1]20'!C43</f>
        <v>0</v>
      </c>
      <c r="D41" s="16">
        <f>'[1]20'!D43</f>
        <v>0</v>
      </c>
      <c r="E41" s="16">
        <f>'[1]20'!E43</f>
        <v>0</v>
      </c>
      <c r="F41" s="15">
        <f t="shared" si="6"/>
        <v>290</v>
      </c>
      <c r="G41" s="15">
        <f>'[1]20'!H43</f>
        <v>140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140</v>
      </c>
      <c r="L41" s="18">
        <f>frq!C41</f>
        <v>1</v>
      </c>
      <c r="M41" s="16">
        <f t="shared" si="7"/>
        <v>140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140</v>
      </c>
      <c r="R41" s="17"/>
    </row>
    <row r="42" spans="1:18">
      <c r="A42" s="8" t="s">
        <v>84</v>
      </c>
      <c r="B42" s="15">
        <f>'[1]20'!B44</f>
        <v>290</v>
      </c>
      <c r="C42" s="16">
        <f>'[1]20'!C44</f>
        <v>0</v>
      </c>
      <c r="D42" s="16">
        <f>'[1]20'!D44</f>
        <v>0</v>
      </c>
      <c r="E42" s="16">
        <f>'[1]20'!E44</f>
        <v>0</v>
      </c>
      <c r="F42" s="15">
        <f t="shared" si="6"/>
        <v>290</v>
      </c>
      <c r="G42" s="15">
        <f>'[1]20'!H44</f>
        <v>140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140</v>
      </c>
      <c r="L42" s="18">
        <f>frq!C42</f>
        <v>1</v>
      </c>
      <c r="M42" s="16">
        <f t="shared" si="7"/>
        <v>140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140</v>
      </c>
      <c r="R42" s="17"/>
    </row>
    <row r="43" spans="1:18">
      <c r="A43" s="8" t="s">
        <v>85</v>
      </c>
      <c r="B43" s="15">
        <f>'[1]20'!B45</f>
        <v>290</v>
      </c>
      <c r="C43" s="16">
        <f>'[1]20'!C45</f>
        <v>0</v>
      </c>
      <c r="D43" s="16">
        <f>'[1]20'!D45</f>
        <v>0</v>
      </c>
      <c r="E43" s="16">
        <f>'[1]20'!E45</f>
        <v>0</v>
      </c>
      <c r="F43" s="15">
        <f t="shared" si="6"/>
        <v>290</v>
      </c>
      <c r="G43" s="15">
        <f>'[1]20'!H45</f>
        <v>140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140</v>
      </c>
      <c r="L43" s="18">
        <f>frq!C43</f>
        <v>1</v>
      </c>
      <c r="M43" s="16">
        <f t="shared" si="7"/>
        <v>140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140</v>
      </c>
      <c r="R43" s="17"/>
    </row>
    <row r="44" spans="1:18">
      <c r="A44" s="8" t="s">
        <v>86</v>
      </c>
      <c r="B44" s="15">
        <f>'[1]20'!B46</f>
        <v>290</v>
      </c>
      <c r="C44" s="16">
        <f>'[1]20'!C46</f>
        <v>0</v>
      </c>
      <c r="D44" s="16">
        <f>'[1]20'!D46</f>
        <v>0</v>
      </c>
      <c r="E44" s="16">
        <f>'[1]20'!E46</f>
        <v>0</v>
      </c>
      <c r="F44" s="15">
        <f t="shared" si="6"/>
        <v>290</v>
      </c>
      <c r="G44" s="15">
        <f>'[1]20'!H46</f>
        <v>135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135</v>
      </c>
      <c r="L44" s="18">
        <f>frq!C44</f>
        <v>1</v>
      </c>
      <c r="M44" s="16">
        <f t="shared" si="7"/>
        <v>135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135</v>
      </c>
      <c r="R44" s="17"/>
    </row>
    <row r="45" spans="1:18">
      <c r="A45" s="8" t="s">
        <v>87</v>
      </c>
      <c r="B45" s="15">
        <f>'[1]20'!B47</f>
        <v>290</v>
      </c>
      <c r="C45" s="16">
        <f>'[1]20'!C47</f>
        <v>0</v>
      </c>
      <c r="D45" s="16">
        <f>'[1]20'!D47</f>
        <v>0</v>
      </c>
      <c r="E45" s="16">
        <f>'[1]20'!E47</f>
        <v>0</v>
      </c>
      <c r="F45" s="15">
        <f t="shared" si="6"/>
        <v>290</v>
      </c>
      <c r="G45" s="15">
        <f>'[1]20'!H47</f>
        <v>135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135</v>
      </c>
      <c r="L45" s="18">
        <f>frq!C45</f>
        <v>1</v>
      </c>
      <c r="M45" s="16">
        <f t="shared" si="7"/>
        <v>135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135</v>
      </c>
      <c r="R45" s="17"/>
    </row>
    <row r="46" spans="1:18">
      <c r="A46" s="8" t="s">
        <v>88</v>
      </c>
      <c r="B46" s="15">
        <f>'[1]20'!B48</f>
        <v>290</v>
      </c>
      <c r="C46" s="16">
        <f>'[1]20'!C48</f>
        <v>0</v>
      </c>
      <c r="D46" s="16">
        <f>'[1]20'!D48</f>
        <v>0</v>
      </c>
      <c r="E46" s="16">
        <f>'[1]20'!E48</f>
        <v>0</v>
      </c>
      <c r="F46" s="15">
        <f t="shared" si="6"/>
        <v>290</v>
      </c>
      <c r="G46" s="15">
        <f>'[1]20'!H48</f>
        <v>135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135</v>
      </c>
      <c r="L46" s="18">
        <f>frq!C46</f>
        <v>1</v>
      </c>
      <c r="M46" s="16">
        <f t="shared" si="7"/>
        <v>135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135</v>
      </c>
      <c r="R46" s="17"/>
    </row>
    <row r="47" spans="1:18">
      <c r="A47" s="8" t="s">
        <v>89</v>
      </c>
      <c r="B47" s="15">
        <f>'[1]20'!B49</f>
        <v>290</v>
      </c>
      <c r="C47" s="16">
        <f>'[1]20'!C49</f>
        <v>0</v>
      </c>
      <c r="D47" s="16">
        <f>'[1]20'!D49</f>
        <v>0</v>
      </c>
      <c r="E47" s="16">
        <f>'[1]20'!E49</f>
        <v>0</v>
      </c>
      <c r="F47" s="15">
        <f t="shared" si="6"/>
        <v>290</v>
      </c>
      <c r="G47" s="15">
        <f>'[1]20'!H49</f>
        <v>130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130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130</v>
      </c>
      <c r="R47" s="17"/>
    </row>
    <row r="48" spans="1:18">
      <c r="A48" s="8" t="s">
        <v>90</v>
      </c>
      <c r="B48" s="15">
        <f>'[1]20'!B50</f>
        <v>290</v>
      </c>
      <c r="C48" s="16">
        <f>'[1]20'!C50</f>
        <v>0</v>
      </c>
      <c r="D48" s="16">
        <f>'[1]20'!D50</f>
        <v>0</v>
      </c>
      <c r="E48" s="16">
        <f>'[1]20'!E50</f>
        <v>0</v>
      </c>
      <c r="F48" s="15">
        <f t="shared" si="6"/>
        <v>290</v>
      </c>
      <c r="G48" s="15">
        <f>'[1]20'!H50</f>
        <v>130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130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130</v>
      </c>
      <c r="R48" s="17"/>
    </row>
    <row r="49" spans="1:18">
      <c r="A49" s="8" t="s">
        <v>91</v>
      </c>
      <c r="B49" s="15">
        <f>'[1]20'!B51</f>
        <v>290</v>
      </c>
      <c r="C49" s="16">
        <f>'[1]20'!C51</f>
        <v>0</v>
      </c>
      <c r="D49" s="16">
        <f>'[1]20'!D51</f>
        <v>0</v>
      </c>
      <c r="E49" s="16">
        <f>'[1]20'!E51</f>
        <v>0</v>
      </c>
      <c r="F49" s="15">
        <f t="shared" si="6"/>
        <v>290</v>
      </c>
      <c r="G49" s="15">
        <f>'[1]20'!H51</f>
        <v>130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130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130</v>
      </c>
      <c r="R49" s="17"/>
    </row>
    <row r="50" spans="1:18">
      <c r="A50" s="8" t="s">
        <v>92</v>
      </c>
      <c r="B50" s="15">
        <f>'[1]20'!B52</f>
        <v>290</v>
      </c>
      <c r="C50" s="16">
        <f>'[1]20'!C52</f>
        <v>0</v>
      </c>
      <c r="D50" s="16">
        <f>'[1]20'!D52</f>
        <v>0</v>
      </c>
      <c r="E50" s="16">
        <f>'[1]20'!E52</f>
        <v>0</v>
      </c>
      <c r="F50" s="15">
        <f t="shared" si="6"/>
        <v>290</v>
      </c>
      <c r="G50" s="15">
        <f>'[1]20'!H52</f>
        <v>130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130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130</v>
      </c>
      <c r="R50" s="17"/>
    </row>
    <row r="51" spans="1:18">
      <c r="A51" s="8" t="s">
        <v>93</v>
      </c>
      <c r="B51" s="15">
        <f>'[1]20'!B53</f>
        <v>290</v>
      </c>
      <c r="C51" s="16">
        <f>'[1]20'!C53</f>
        <v>0</v>
      </c>
      <c r="D51" s="16">
        <f>'[1]20'!D53</f>
        <v>0</v>
      </c>
      <c r="E51" s="16">
        <f>'[1]20'!E53</f>
        <v>0</v>
      </c>
      <c r="F51" s="15">
        <f t="shared" si="6"/>
        <v>290</v>
      </c>
      <c r="G51" s="15">
        <f>'[1]20'!H53</f>
        <v>133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133</v>
      </c>
      <c r="L51" s="18">
        <f>frq!C51</f>
        <v>1</v>
      </c>
      <c r="M51" s="16">
        <f t="shared" si="7"/>
        <v>133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133</v>
      </c>
      <c r="R51" s="17"/>
    </row>
    <row r="52" spans="1:18">
      <c r="A52" s="8" t="s">
        <v>94</v>
      </c>
      <c r="B52" s="15">
        <f>'[1]20'!B54</f>
        <v>290</v>
      </c>
      <c r="C52" s="16">
        <f>'[1]20'!C54</f>
        <v>0</v>
      </c>
      <c r="D52" s="16">
        <f>'[1]20'!D54</f>
        <v>0</v>
      </c>
      <c r="E52" s="16">
        <f>'[1]20'!E54</f>
        <v>0</v>
      </c>
      <c r="F52" s="15">
        <f t="shared" si="6"/>
        <v>290</v>
      </c>
      <c r="G52" s="15">
        <f>'[1]20'!H54</f>
        <v>133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133</v>
      </c>
      <c r="L52" s="18">
        <f>frq!C52</f>
        <v>1</v>
      </c>
      <c r="M52" s="16">
        <f t="shared" si="7"/>
        <v>133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133</v>
      </c>
      <c r="R52" s="17"/>
    </row>
    <row r="53" spans="1:18">
      <c r="A53" s="8" t="s">
        <v>95</v>
      </c>
      <c r="B53" s="15">
        <f>'[1]20'!B55</f>
        <v>290</v>
      </c>
      <c r="C53" s="16">
        <f>'[1]20'!C55</f>
        <v>0</v>
      </c>
      <c r="D53" s="16">
        <f>'[1]20'!D55</f>
        <v>0</v>
      </c>
      <c r="E53" s="16">
        <f>'[1]20'!E55</f>
        <v>0</v>
      </c>
      <c r="F53" s="15">
        <f t="shared" si="6"/>
        <v>290</v>
      </c>
      <c r="G53" s="15">
        <f>'[1]20'!H55</f>
        <v>133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133</v>
      </c>
      <c r="L53" s="18">
        <f>frq!C53</f>
        <v>1</v>
      </c>
      <c r="M53" s="16">
        <f t="shared" si="7"/>
        <v>133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133</v>
      </c>
      <c r="R53" s="17"/>
    </row>
    <row r="54" spans="1:18">
      <c r="A54" s="8" t="s">
        <v>96</v>
      </c>
      <c r="B54" s="15">
        <f>'[1]20'!B56</f>
        <v>290</v>
      </c>
      <c r="C54" s="16">
        <f>'[1]20'!C56</f>
        <v>0</v>
      </c>
      <c r="D54" s="16">
        <f>'[1]20'!D56</f>
        <v>0</v>
      </c>
      <c r="E54" s="16">
        <f>'[1]20'!E56</f>
        <v>0</v>
      </c>
      <c r="F54" s="15">
        <f t="shared" si="6"/>
        <v>290</v>
      </c>
      <c r="G54" s="15">
        <f>'[1]20'!H56</f>
        <v>133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133</v>
      </c>
      <c r="L54" s="18">
        <f>frq!C54</f>
        <v>1</v>
      </c>
      <c r="M54" s="16">
        <f t="shared" si="7"/>
        <v>133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133</v>
      </c>
      <c r="R54" s="17"/>
    </row>
    <row r="55" spans="1:18">
      <c r="A55" s="8" t="s">
        <v>97</v>
      </c>
      <c r="B55" s="15">
        <f>'[1]20'!B57</f>
        <v>290</v>
      </c>
      <c r="C55" s="16">
        <f>'[1]20'!C57</f>
        <v>0</v>
      </c>
      <c r="D55" s="16">
        <f>'[1]20'!D57</f>
        <v>0</v>
      </c>
      <c r="E55" s="16">
        <f>'[1]20'!E57</f>
        <v>0</v>
      </c>
      <c r="F55" s="15">
        <f t="shared" si="6"/>
        <v>290</v>
      </c>
      <c r="G55" s="15">
        <f>'[1]20'!H57</f>
        <v>140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140</v>
      </c>
      <c r="L55" s="18">
        <f>frq!C55</f>
        <v>1</v>
      </c>
      <c r="M55" s="16">
        <f t="shared" si="7"/>
        <v>140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140</v>
      </c>
      <c r="R55" s="17"/>
    </row>
    <row r="56" spans="1:18">
      <c r="A56" s="8" t="s">
        <v>98</v>
      </c>
      <c r="B56" s="15">
        <f>'[1]20'!B58</f>
        <v>290</v>
      </c>
      <c r="C56" s="16">
        <f>'[1]20'!C58</f>
        <v>0</v>
      </c>
      <c r="D56" s="16">
        <f>'[1]20'!D58</f>
        <v>0</v>
      </c>
      <c r="E56" s="16">
        <f>'[1]20'!E58</f>
        <v>0</v>
      </c>
      <c r="F56" s="15">
        <f t="shared" si="6"/>
        <v>290</v>
      </c>
      <c r="G56" s="15">
        <f>'[1]20'!H58</f>
        <v>145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  <c r="R56" s="17"/>
    </row>
    <row r="57" spans="1:18">
      <c r="A57" s="8" t="s">
        <v>99</v>
      </c>
      <c r="B57" s="15">
        <f>'[1]20'!B59</f>
        <v>290</v>
      </c>
      <c r="C57" s="16">
        <f>'[1]20'!C59</f>
        <v>0</v>
      </c>
      <c r="D57" s="16">
        <f>'[1]20'!D59</f>
        <v>0</v>
      </c>
      <c r="E57" s="16">
        <f>'[1]20'!E59</f>
        <v>0</v>
      </c>
      <c r="F57" s="15">
        <f t="shared" si="6"/>
        <v>290</v>
      </c>
      <c r="G57" s="15">
        <f>'[1]20'!H59</f>
        <v>145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  <c r="R57" s="17"/>
    </row>
    <row r="58" spans="1:18">
      <c r="A58" s="8" t="s">
        <v>100</v>
      </c>
      <c r="B58" s="15">
        <f>'[1]20'!B60</f>
        <v>290</v>
      </c>
      <c r="C58" s="16">
        <f>'[1]20'!C60</f>
        <v>0</v>
      </c>
      <c r="D58" s="16">
        <f>'[1]20'!D60</f>
        <v>0</v>
      </c>
      <c r="E58" s="16">
        <f>'[1]20'!E60</f>
        <v>0</v>
      </c>
      <c r="F58" s="15">
        <f t="shared" si="6"/>
        <v>290</v>
      </c>
      <c r="G58" s="15">
        <f>'[1]20'!H60</f>
        <v>150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  <c r="R58" s="17"/>
    </row>
    <row r="59" spans="1:18">
      <c r="A59" s="8" t="s">
        <v>101</v>
      </c>
      <c r="B59" s="15">
        <f>'[1]20'!B61</f>
        <v>290</v>
      </c>
      <c r="C59" s="16">
        <f>'[1]20'!C61</f>
        <v>0</v>
      </c>
      <c r="D59" s="16">
        <f>'[1]20'!D61</f>
        <v>0</v>
      </c>
      <c r="E59" s="16">
        <f>'[1]20'!E61</f>
        <v>0</v>
      </c>
      <c r="F59" s="15">
        <f t="shared" si="6"/>
        <v>290</v>
      </c>
      <c r="G59" s="15">
        <f>'[1]20'!H61</f>
        <v>150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  <c r="R59" s="17"/>
    </row>
    <row r="60" spans="1:18">
      <c r="A60" s="8" t="s">
        <v>102</v>
      </c>
      <c r="B60" s="15">
        <f>'[1]20'!B62</f>
        <v>290</v>
      </c>
      <c r="C60" s="16">
        <f>'[1]20'!C62</f>
        <v>0</v>
      </c>
      <c r="D60" s="16">
        <f>'[1]20'!D62</f>
        <v>0</v>
      </c>
      <c r="E60" s="16">
        <f>'[1]20'!E62</f>
        <v>0</v>
      </c>
      <c r="F60" s="15">
        <f t="shared" si="6"/>
        <v>290</v>
      </c>
      <c r="G60" s="15">
        <f>'[1]20'!H62</f>
        <v>150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  <c r="R60" s="17"/>
    </row>
    <row r="61" spans="1:18">
      <c r="A61" s="8" t="s">
        <v>103</v>
      </c>
      <c r="B61" s="15">
        <f>'[1]20'!B63</f>
        <v>290</v>
      </c>
      <c r="C61" s="16">
        <f>'[1]20'!C63</f>
        <v>0</v>
      </c>
      <c r="D61" s="16">
        <f>'[1]20'!D63</f>
        <v>0</v>
      </c>
      <c r="E61" s="16">
        <f>'[1]20'!E63</f>
        <v>0</v>
      </c>
      <c r="F61" s="15">
        <f t="shared" si="6"/>
        <v>290</v>
      </c>
      <c r="G61" s="15">
        <f>'[1]20'!H63</f>
        <v>150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  <c r="R61" s="17"/>
    </row>
    <row r="62" spans="1:18">
      <c r="A62" s="8" t="s">
        <v>104</v>
      </c>
      <c r="B62" s="15">
        <f>'[1]20'!B64</f>
        <v>290</v>
      </c>
      <c r="C62" s="16">
        <f>'[1]20'!C64</f>
        <v>0</v>
      </c>
      <c r="D62" s="16">
        <f>'[1]20'!D64</f>
        <v>0</v>
      </c>
      <c r="E62" s="16">
        <f>'[1]20'!E64</f>
        <v>0</v>
      </c>
      <c r="F62" s="15">
        <f t="shared" si="6"/>
        <v>290</v>
      </c>
      <c r="G62" s="15">
        <f>'[1]20'!H64</f>
        <v>150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  <c r="R62" s="17"/>
    </row>
    <row r="63" spans="1:18">
      <c r="A63" s="8" t="s">
        <v>105</v>
      </c>
      <c r="B63" s="15">
        <f>'[1]20'!B65</f>
        <v>290</v>
      </c>
      <c r="C63" s="16">
        <f>'[1]20'!C65</f>
        <v>0</v>
      </c>
      <c r="D63" s="16">
        <f>'[1]20'!D65</f>
        <v>0</v>
      </c>
      <c r="E63" s="16">
        <f>'[1]20'!E65</f>
        <v>0</v>
      </c>
      <c r="F63" s="15">
        <f t="shared" si="6"/>
        <v>290</v>
      </c>
      <c r="G63" s="15">
        <f>'[1]20'!H65</f>
        <v>150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  <c r="R63" s="17"/>
    </row>
    <row r="64" spans="1:18">
      <c r="A64" s="8" t="s">
        <v>106</v>
      </c>
      <c r="B64" s="15">
        <f>'[1]20'!B66</f>
        <v>290</v>
      </c>
      <c r="C64" s="16">
        <f>'[1]20'!C66</f>
        <v>0</v>
      </c>
      <c r="D64" s="16">
        <f>'[1]20'!D66</f>
        <v>0</v>
      </c>
      <c r="E64" s="16">
        <f>'[1]20'!E66</f>
        <v>0</v>
      </c>
      <c r="F64" s="15">
        <f t="shared" si="6"/>
        <v>290</v>
      </c>
      <c r="G64" s="15">
        <f>'[1]20'!H66</f>
        <v>150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  <c r="R64" s="17"/>
    </row>
    <row r="65" spans="1:19">
      <c r="A65" s="8" t="s">
        <v>107</v>
      </c>
      <c r="B65" s="15">
        <f>'[1]20'!B67</f>
        <v>290</v>
      </c>
      <c r="C65" s="16">
        <f>'[1]20'!C67</f>
        <v>0</v>
      </c>
      <c r="D65" s="16">
        <f>'[1]20'!D67</f>
        <v>0</v>
      </c>
      <c r="E65" s="16">
        <f>'[1]20'!E67</f>
        <v>0</v>
      </c>
      <c r="F65" s="15">
        <f t="shared" si="6"/>
        <v>290</v>
      </c>
      <c r="G65" s="15">
        <f>'[1]20'!H67</f>
        <v>150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  <c r="R65" s="17"/>
    </row>
    <row r="66" spans="1:19">
      <c r="A66" s="8" t="s">
        <v>108</v>
      </c>
      <c r="B66" s="15">
        <f>'[1]20'!B68</f>
        <v>290</v>
      </c>
      <c r="C66" s="16">
        <f>'[1]20'!C68</f>
        <v>0</v>
      </c>
      <c r="D66" s="16">
        <f>'[1]20'!D68</f>
        <v>0</v>
      </c>
      <c r="E66" s="16">
        <f>'[1]20'!E68</f>
        <v>0</v>
      </c>
      <c r="F66" s="15">
        <f t="shared" si="6"/>
        <v>290</v>
      </c>
      <c r="G66" s="15">
        <f>'[1]20'!H68</f>
        <v>150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  <c r="R66" s="17"/>
    </row>
    <row r="67" spans="1:19">
      <c r="A67" s="8" t="s">
        <v>109</v>
      </c>
      <c r="B67" s="15">
        <f>'[1]20'!B69</f>
        <v>290</v>
      </c>
      <c r="C67" s="16">
        <f>'[1]20'!C69</f>
        <v>0</v>
      </c>
      <c r="D67" s="16">
        <f>'[1]20'!D69</f>
        <v>0</v>
      </c>
      <c r="E67" s="16">
        <f>'[1]20'!E69</f>
        <v>0</v>
      </c>
      <c r="F67" s="15">
        <f t="shared" si="6"/>
        <v>290</v>
      </c>
      <c r="G67" s="15">
        <f>'[1]20'!H69</f>
        <v>150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  <c r="R67" s="17"/>
    </row>
    <row r="68" spans="1:19">
      <c r="A68" s="8" t="s">
        <v>110</v>
      </c>
      <c r="B68" s="15">
        <f>'[1]20'!B70</f>
        <v>290</v>
      </c>
      <c r="C68" s="16">
        <f>'[1]20'!C70</f>
        <v>0</v>
      </c>
      <c r="D68" s="16">
        <f>'[1]20'!D70</f>
        <v>0</v>
      </c>
      <c r="E68" s="16">
        <f>'[1]20'!E70</f>
        <v>0</v>
      </c>
      <c r="F68" s="15">
        <f t="shared" si="6"/>
        <v>290</v>
      </c>
      <c r="G68" s="15">
        <f>'[1]20'!H70</f>
        <v>150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  <c r="R68" s="17"/>
    </row>
    <row r="69" spans="1:19">
      <c r="A69" s="8" t="s">
        <v>111</v>
      </c>
      <c r="B69" s="15">
        <f>'[1]20'!B71</f>
        <v>290</v>
      </c>
      <c r="C69" s="16">
        <f>'[1]20'!C71</f>
        <v>0</v>
      </c>
      <c r="D69" s="16">
        <f>'[1]20'!D71</f>
        <v>0</v>
      </c>
      <c r="E69" s="16">
        <f>'[1]20'!E71</f>
        <v>0</v>
      </c>
      <c r="F69" s="15">
        <f t="shared" ref="F69:F98" si="17">SUM(B69:E69)</f>
        <v>290</v>
      </c>
      <c r="G69" s="15">
        <f>'[1]20'!H71</f>
        <v>150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R69" s="17"/>
      <c r="S69">
        <f>96*4</f>
        <v>384</v>
      </c>
    </row>
    <row r="70" spans="1:19">
      <c r="A70" s="8" t="s">
        <v>112</v>
      </c>
      <c r="B70" s="15">
        <f>'[1]20'!B72</f>
        <v>290</v>
      </c>
      <c r="C70" s="16">
        <f>'[1]20'!C72</f>
        <v>0</v>
      </c>
      <c r="D70" s="16">
        <f>'[1]20'!D72</f>
        <v>0</v>
      </c>
      <c r="E70" s="16">
        <f>'[1]20'!E72</f>
        <v>0</v>
      </c>
      <c r="F70" s="15">
        <f t="shared" si="17"/>
        <v>290</v>
      </c>
      <c r="G70" s="15">
        <f>'[1]20'!H72</f>
        <v>150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  <c r="R70" s="17"/>
    </row>
    <row r="71" spans="1:19">
      <c r="A71" s="8" t="s">
        <v>113</v>
      </c>
      <c r="B71" s="15">
        <f>'[1]20'!B73</f>
        <v>290</v>
      </c>
      <c r="C71" s="16">
        <f>'[1]20'!C73</f>
        <v>0</v>
      </c>
      <c r="D71" s="16">
        <f>'[1]20'!D73</f>
        <v>0</v>
      </c>
      <c r="E71" s="16">
        <f>'[1]20'!E73</f>
        <v>0</v>
      </c>
      <c r="F71" s="15">
        <f t="shared" si="17"/>
        <v>290</v>
      </c>
      <c r="G71" s="15">
        <f>'[1]20'!H73</f>
        <v>150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  <c r="R71" s="17"/>
    </row>
    <row r="72" spans="1:19">
      <c r="A72" s="8" t="s">
        <v>114</v>
      </c>
      <c r="B72" s="15">
        <f>'[1]20'!B74</f>
        <v>290</v>
      </c>
      <c r="C72" s="16">
        <f>'[1]20'!C74</f>
        <v>0</v>
      </c>
      <c r="D72" s="16">
        <f>'[1]20'!D74</f>
        <v>0</v>
      </c>
      <c r="E72" s="16">
        <f>'[1]20'!E74</f>
        <v>0</v>
      </c>
      <c r="F72" s="15">
        <f t="shared" si="17"/>
        <v>290</v>
      </c>
      <c r="G72" s="15">
        <f>'[1]20'!H74</f>
        <v>150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  <c r="R72" s="17"/>
    </row>
    <row r="73" spans="1:19">
      <c r="A73" s="8" t="s">
        <v>115</v>
      </c>
      <c r="B73" s="15">
        <f>'[1]20'!B75</f>
        <v>290</v>
      </c>
      <c r="C73" s="16">
        <f>'[1]20'!C75</f>
        <v>0</v>
      </c>
      <c r="D73" s="16">
        <f>'[1]20'!D75</f>
        <v>0</v>
      </c>
      <c r="E73" s="16">
        <f>'[1]20'!E75</f>
        <v>0</v>
      </c>
      <c r="F73" s="15">
        <f t="shared" si="17"/>
        <v>290</v>
      </c>
      <c r="G73" s="15">
        <f>'[1]20'!H75</f>
        <v>150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  <c r="R73" s="17"/>
    </row>
    <row r="74" spans="1:19">
      <c r="A74" s="8" t="s">
        <v>116</v>
      </c>
      <c r="B74" s="15">
        <f>'[1]20'!B76</f>
        <v>290</v>
      </c>
      <c r="C74" s="16">
        <f>'[1]20'!C76</f>
        <v>0</v>
      </c>
      <c r="D74" s="16">
        <f>'[1]20'!D76</f>
        <v>0</v>
      </c>
      <c r="E74" s="16">
        <f>'[1]20'!E76</f>
        <v>0</v>
      </c>
      <c r="F74" s="15">
        <f t="shared" si="17"/>
        <v>290</v>
      </c>
      <c r="G74" s="15">
        <f>'[1]20'!H76</f>
        <v>150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  <c r="R74" s="17"/>
    </row>
    <row r="75" spans="1:19">
      <c r="A75" s="8" t="s">
        <v>117</v>
      </c>
      <c r="B75" s="15">
        <f>'[1]20'!B77</f>
        <v>290</v>
      </c>
      <c r="C75" s="16">
        <f>'[1]20'!C77</f>
        <v>0</v>
      </c>
      <c r="D75" s="16">
        <f>'[1]20'!D77</f>
        <v>0</v>
      </c>
      <c r="E75" s="16">
        <f>'[1]20'!E77</f>
        <v>0</v>
      </c>
      <c r="F75" s="15">
        <f t="shared" si="17"/>
        <v>290</v>
      </c>
      <c r="G75" s="15">
        <f>'[1]20'!H77</f>
        <v>150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  <c r="R75" s="17"/>
    </row>
    <row r="76" spans="1:19">
      <c r="A76" s="8" t="s">
        <v>118</v>
      </c>
      <c r="B76" s="15">
        <f>'[1]20'!B78</f>
        <v>290</v>
      </c>
      <c r="C76" s="16">
        <f>'[1]20'!C78</f>
        <v>0</v>
      </c>
      <c r="D76" s="16">
        <f>'[1]20'!D78</f>
        <v>0</v>
      </c>
      <c r="E76" s="16">
        <f>'[1]20'!E78</f>
        <v>0</v>
      </c>
      <c r="F76" s="15">
        <f t="shared" si="17"/>
        <v>290</v>
      </c>
      <c r="G76" s="15">
        <f>'[1]20'!H78</f>
        <v>150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  <c r="R76" s="17"/>
    </row>
    <row r="77" spans="1:19">
      <c r="A77" s="8" t="s">
        <v>119</v>
      </c>
      <c r="B77" s="15">
        <f>'[1]20'!B79</f>
        <v>290</v>
      </c>
      <c r="C77" s="16">
        <f>'[1]20'!C79</f>
        <v>0</v>
      </c>
      <c r="D77" s="16">
        <f>'[1]20'!D79</f>
        <v>0</v>
      </c>
      <c r="E77" s="16">
        <f>'[1]20'!E79</f>
        <v>0</v>
      </c>
      <c r="F77" s="15">
        <f t="shared" si="17"/>
        <v>290</v>
      </c>
      <c r="G77" s="15">
        <f>'[1]20'!H79</f>
        <v>150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  <c r="R77" s="17"/>
    </row>
    <row r="78" spans="1:19">
      <c r="A78" s="8" t="s">
        <v>120</v>
      </c>
      <c r="B78" s="15">
        <f>'[1]20'!B80</f>
        <v>290</v>
      </c>
      <c r="C78" s="16">
        <f>'[1]20'!C80</f>
        <v>0</v>
      </c>
      <c r="D78" s="16">
        <f>'[1]20'!D80</f>
        <v>0</v>
      </c>
      <c r="E78" s="16">
        <f>'[1]20'!E80</f>
        <v>0</v>
      </c>
      <c r="F78" s="15">
        <f t="shared" si="17"/>
        <v>290</v>
      </c>
      <c r="G78" s="15">
        <f>'[1]20'!H80</f>
        <v>150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  <c r="R78" s="17"/>
    </row>
    <row r="79" spans="1:19">
      <c r="A79" s="8" t="s">
        <v>121</v>
      </c>
      <c r="B79" s="15">
        <f>'[1]20'!B81</f>
        <v>290</v>
      </c>
      <c r="C79" s="16">
        <f>'[1]20'!C81</f>
        <v>0</v>
      </c>
      <c r="D79" s="16">
        <f>'[1]20'!D81</f>
        <v>0</v>
      </c>
      <c r="E79" s="16">
        <f>'[1]20'!E81</f>
        <v>0</v>
      </c>
      <c r="F79" s="15">
        <f t="shared" si="17"/>
        <v>290</v>
      </c>
      <c r="G79" s="15">
        <f>'[1]20'!H81</f>
        <v>152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'[1]20'!B82</f>
        <v>290</v>
      </c>
      <c r="C80" s="16">
        <f>'[1]20'!C82</f>
        <v>0</v>
      </c>
      <c r="D80" s="16">
        <f>'[1]20'!D82</f>
        <v>0</v>
      </c>
      <c r="E80" s="16">
        <f>'[1]20'!E82</f>
        <v>0</v>
      </c>
      <c r="F80" s="15">
        <f t="shared" si="17"/>
        <v>290</v>
      </c>
      <c r="G80" s="15">
        <f>'[1]20'!H82</f>
        <v>152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  <c r="R80" s="17"/>
    </row>
    <row r="81" spans="1:18">
      <c r="A81" s="8" t="s">
        <v>123</v>
      </c>
      <c r="B81" s="15">
        <f>'[1]20'!B83</f>
        <v>290</v>
      </c>
      <c r="C81" s="16">
        <f>'[1]20'!C83</f>
        <v>0</v>
      </c>
      <c r="D81" s="16">
        <f>'[1]20'!D83</f>
        <v>0</v>
      </c>
      <c r="E81" s="16">
        <f>'[1]20'!E83</f>
        <v>0</v>
      </c>
      <c r="F81" s="15">
        <f t="shared" si="17"/>
        <v>290</v>
      </c>
      <c r="G81" s="15">
        <f>'[1]20'!H83</f>
        <v>152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  <c r="R81" s="17"/>
    </row>
    <row r="82" spans="1:18">
      <c r="A82" s="8" t="s">
        <v>124</v>
      </c>
      <c r="B82" s="15">
        <f>'[1]20'!B84</f>
        <v>290</v>
      </c>
      <c r="C82" s="16">
        <f>'[1]20'!C84</f>
        <v>0</v>
      </c>
      <c r="D82" s="16">
        <f>'[1]20'!D84</f>
        <v>0</v>
      </c>
      <c r="E82" s="16">
        <f>'[1]20'!E84</f>
        <v>0</v>
      </c>
      <c r="F82" s="15">
        <f t="shared" si="17"/>
        <v>290</v>
      </c>
      <c r="G82" s="15">
        <f>'[1]20'!H84</f>
        <v>152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  <c r="R82" s="17"/>
    </row>
    <row r="83" spans="1:18">
      <c r="A83" s="8" t="s">
        <v>125</v>
      </c>
      <c r="B83" s="15">
        <f>'[1]20'!B85</f>
        <v>290</v>
      </c>
      <c r="C83" s="16">
        <f>'[1]20'!C85</f>
        <v>0</v>
      </c>
      <c r="D83" s="16">
        <f>'[1]20'!D85</f>
        <v>0</v>
      </c>
      <c r="E83" s="16">
        <f>'[1]20'!E85</f>
        <v>0</v>
      </c>
      <c r="F83" s="15">
        <f t="shared" si="17"/>
        <v>290</v>
      </c>
      <c r="G83" s="15">
        <f>'[1]20'!H85</f>
        <v>152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'[1]20'!B86</f>
        <v>290</v>
      </c>
      <c r="C84" s="16">
        <f>'[1]20'!C86</f>
        <v>0</v>
      </c>
      <c r="D84" s="16">
        <f>'[1]20'!D86</f>
        <v>0</v>
      </c>
      <c r="E84" s="16">
        <f>'[1]20'!E86</f>
        <v>0</v>
      </c>
      <c r="F84" s="15">
        <f t="shared" si="17"/>
        <v>290</v>
      </c>
      <c r="G84" s="15">
        <f>'[1]20'!H86</f>
        <v>152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'[1]20'!B87</f>
        <v>290</v>
      </c>
      <c r="C85" s="16">
        <f>'[1]20'!C87</f>
        <v>0</v>
      </c>
      <c r="D85" s="16">
        <f>'[1]20'!D87</f>
        <v>0</v>
      </c>
      <c r="E85" s="16">
        <f>'[1]20'!E87</f>
        <v>0</v>
      </c>
      <c r="F85" s="15">
        <f t="shared" si="17"/>
        <v>290</v>
      </c>
      <c r="G85" s="15">
        <f>'[1]20'!H87</f>
        <v>152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152</v>
      </c>
      <c r="L85" s="18">
        <f>frq!C85</f>
        <v>1</v>
      </c>
      <c r="M85" s="16">
        <f t="shared" si="11"/>
        <v>152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'[1]20'!B88</f>
        <v>290</v>
      </c>
      <c r="C86" s="16">
        <f>'[1]20'!C88</f>
        <v>0</v>
      </c>
      <c r="D86" s="16">
        <f>'[1]20'!D88</f>
        <v>0</v>
      </c>
      <c r="E86" s="16">
        <f>'[1]20'!E88</f>
        <v>0</v>
      </c>
      <c r="F86" s="15">
        <f t="shared" si="17"/>
        <v>290</v>
      </c>
      <c r="G86" s="15">
        <f>'[1]20'!H88</f>
        <v>152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152</v>
      </c>
      <c r="L86" s="18">
        <f>frq!C86</f>
        <v>1</v>
      </c>
      <c r="M86" s="16">
        <f t="shared" si="11"/>
        <v>152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'[1]20'!B89</f>
        <v>290</v>
      </c>
      <c r="C87" s="16">
        <f>'[1]20'!C89</f>
        <v>0</v>
      </c>
      <c r="D87" s="16">
        <f>'[1]20'!D89</f>
        <v>0</v>
      </c>
      <c r="E87" s="16">
        <f>'[1]20'!E89</f>
        <v>0</v>
      </c>
      <c r="F87" s="15">
        <f t="shared" si="17"/>
        <v>290</v>
      </c>
      <c r="G87" s="15">
        <f>'[1]20'!H89</f>
        <v>155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  <c r="R87" s="17"/>
    </row>
    <row r="88" spans="1:18">
      <c r="A88" s="8" t="s">
        <v>130</v>
      </c>
      <c r="B88" s="15">
        <f>'[1]20'!B90</f>
        <v>290</v>
      </c>
      <c r="C88" s="16">
        <f>'[1]20'!C90</f>
        <v>0</v>
      </c>
      <c r="D88" s="16">
        <f>'[1]20'!D90</f>
        <v>0</v>
      </c>
      <c r="E88" s="16">
        <f>'[1]20'!E90</f>
        <v>0</v>
      </c>
      <c r="F88" s="15">
        <f t="shared" si="17"/>
        <v>290</v>
      </c>
      <c r="G88" s="15">
        <f>'[1]20'!H90</f>
        <v>155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  <c r="R88" s="17"/>
    </row>
    <row r="89" spans="1:18">
      <c r="A89" s="8" t="s">
        <v>131</v>
      </c>
      <c r="B89" s="15">
        <f>'[1]20'!B91</f>
        <v>290</v>
      </c>
      <c r="C89" s="16">
        <f>'[1]20'!C91</f>
        <v>0</v>
      </c>
      <c r="D89" s="16">
        <f>'[1]20'!D91</f>
        <v>0</v>
      </c>
      <c r="E89" s="16">
        <f>'[1]20'!E91</f>
        <v>0</v>
      </c>
      <c r="F89" s="15">
        <f t="shared" si="17"/>
        <v>290</v>
      </c>
      <c r="G89" s="15">
        <f>'[1]20'!H91</f>
        <v>155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  <c r="R89" s="17"/>
    </row>
    <row r="90" spans="1:18">
      <c r="A90" s="8" t="s">
        <v>132</v>
      </c>
      <c r="B90" s="15">
        <f>'[1]20'!B92</f>
        <v>290</v>
      </c>
      <c r="C90" s="16">
        <f>'[1]20'!C92</f>
        <v>0</v>
      </c>
      <c r="D90" s="16">
        <f>'[1]20'!D92</f>
        <v>0</v>
      </c>
      <c r="E90" s="16">
        <f>'[1]20'!E92</f>
        <v>0</v>
      </c>
      <c r="F90" s="15">
        <f t="shared" si="17"/>
        <v>290</v>
      </c>
      <c r="G90" s="15">
        <f>'[1]20'!H92</f>
        <v>155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  <c r="R90" s="17"/>
    </row>
    <row r="91" spans="1:18">
      <c r="A91" s="8" t="s">
        <v>133</v>
      </c>
      <c r="B91" s="15">
        <f>'[1]20'!B93</f>
        <v>290</v>
      </c>
      <c r="C91" s="16">
        <f>'[1]20'!C93</f>
        <v>0</v>
      </c>
      <c r="D91" s="16">
        <f>'[1]20'!D93</f>
        <v>0</v>
      </c>
      <c r="E91" s="16">
        <f>'[1]20'!E93</f>
        <v>0</v>
      </c>
      <c r="F91" s="15">
        <f t="shared" si="17"/>
        <v>290</v>
      </c>
      <c r="G91" s="15">
        <f>'[1]20'!H93</f>
        <v>155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  <c r="R91" s="17"/>
    </row>
    <row r="92" spans="1:18">
      <c r="A92" s="8" t="s">
        <v>134</v>
      </c>
      <c r="B92" s="15">
        <f>'[1]20'!B94</f>
        <v>290</v>
      </c>
      <c r="C92" s="16">
        <f>'[1]20'!C94</f>
        <v>0</v>
      </c>
      <c r="D92" s="16">
        <f>'[1]20'!D94</f>
        <v>0</v>
      </c>
      <c r="E92" s="16">
        <f>'[1]20'!E94</f>
        <v>0</v>
      </c>
      <c r="F92" s="15">
        <f t="shared" si="17"/>
        <v>290</v>
      </c>
      <c r="G92" s="15">
        <f>'[1]20'!H94</f>
        <v>155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  <c r="R92" s="17"/>
    </row>
    <row r="93" spans="1:18">
      <c r="A93" s="8" t="s">
        <v>135</v>
      </c>
      <c r="B93" s="15">
        <f>'[1]20'!B95</f>
        <v>290</v>
      </c>
      <c r="C93" s="16">
        <f>'[1]20'!C95</f>
        <v>0</v>
      </c>
      <c r="D93" s="16">
        <f>'[1]20'!D95</f>
        <v>0</v>
      </c>
      <c r="E93" s="16">
        <f>'[1]20'!E95</f>
        <v>0</v>
      </c>
      <c r="F93" s="15">
        <f t="shared" si="17"/>
        <v>290</v>
      </c>
      <c r="G93" s="15">
        <f>'[1]20'!H95</f>
        <v>155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  <c r="R93" s="17"/>
    </row>
    <row r="94" spans="1:18">
      <c r="A94" s="8" t="s">
        <v>136</v>
      </c>
      <c r="B94" s="15">
        <f>'[1]20'!B96</f>
        <v>290</v>
      </c>
      <c r="C94" s="16">
        <f>'[1]20'!C96</f>
        <v>0</v>
      </c>
      <c r="D94" s="16">
        <f>'[1]20'!D96</f>
        <v>0</v>
      </c>
      <c r="E94" s="16">
        <f>'[1]20'!E96</f>
        <v>0</v>
      </c>
      <c r="F94" s="15">
        <f t="shared" si="17"/>
        <v>290</v>
      </c>
      <c r="G94" s="15">
        <f>'[1]20'!H96</f>
        <v>155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  <c r="R94" s="17"/>
    </row>
    <row r="95" spans="1:18">
      <c r="A95" s="8" t="s">
        <v>137</v>
      </c>
      <c r="B95" s="15">
        <f>'[1]20'!B97</f>
        <v>290</v>
      </c>
      <c r="C95" s="16">
        <f>'[1]20'!C97</f>
        <v>0</v>
      </c>
      <c r="D95" s="16">
        <f>'[1]20'!D97</f>
        <v>0</v>
      </c>
      <c r="E95" s="16">
        <f>'[1]20'!E97</f>
        <v>0</v>
      </c>
      <c r="F95" s="15">
        <f t="shared" si="17"/>
        <v>290</v>
      </c>
      <c r="G95" s="15">
        <f>'[1]20'!H97</f>
        <v>155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  <c r="R95" s="17"/>
    </row>
    <row r="96" spans="1:18">
      <c r="A96" s="8" t="s">
        <v>138</v>
      </c>
      <c r="B96" s="15">
        <f>'[1]20'!B98</f>
        <v>290</v>
      </c>
      <c r="C96" s="16">
        <f>'[1]20'!C98</f>
        <v>0</v>
      </c>
      <c r="D96" s="16">
        <f>'[1]20'!D98</f>
        <v>0</v>
      </c>
      <c r="E96" s="16">
        <f>'[1]20'!E98</f>
        <v>0</v>
      </c>
      <c r="F96" s="15">
        <f t="shared" si="17"/>
        <v>290</v>
      </c>
      <c r="G96" s="15">
        <f>'[1]20'!H98</f>
        <v>155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  <c r="R96" s="17"/>
    </row>
    <row r="97" spans="1:18">
      <c r="A97" s="8" t="s">
        <v>139</v>
      </c>
      <c r="B97" s="15">
        <f>'[1]20'!B99</f>
        <v>290</v>
      </c>
      <c r="C97" s="16">
        <f>'[1]20'!C99</f>
        <v>0</v>
      </c>
      <c r="D97" s="16">
        <f>'[1]20'!D99</f>
        <v>0</v>
      </c>
      <c r="E97" s="16">
        <f>'[1]20'!E99</f>
        <v>0</v>
      </c>
      <c r="F97" s="15">
        <f t="shared" si="17"/>
        <v>290</v>
      </c>
      <c r="G97" s="15">
        <f>'[1]20'!H99</f>
        <v>155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  <c r="R97" s="17"/>
    </row>
    <row r="98" spans="1:18">
      <c r="A98" s="8" t="s">
        <v>140</v>
      </c>
      <c r="B98" s="15">
        <f>'[1]20'!B100</f>
        <v>290</v>
      </c>
      <c r="C98" s="16">
        <f>'[1]20'!C100</f>
        <v>0</v>
      </c>
      <c r="D98" s="16">
        <f>'[1]20'!D100</f>
        <v>0</v>
      </c>
      <c r="E98" s="16">
        <f>'[1]20'!E100</f>
        <v>0</v>
      </c>
      <c r="F98" s="15">
        <f t="shared" si="17"/>
        <v>290</v>
      </c>
      <c r="G98" s="15">
        <f>'[1]20'!H100</f>
        <v>155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3.56975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3.56975</v>
      </c>
      <c r="L99" s="15">
        <f t="shared" si="18"/>
        <v>2.4E-2</v>
      </c>
      <c r="M99" s="15">
        <f t="shared" si="18"/>
        <v>3.56975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3.56975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45524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'[2]20'!B5</f>
        <v>80</v>
      </c>
      <c r="C3" s="201">
        <f>'[2]20'!C5</f>
        <v>0</v>
      </c>
      <c r="D3" s="201">
        <f>'[2]20'!D5</f>
        <v>0</v>
      </c>
      <c r="E3" s="201">
        <f>'[2]20'!E5</f>
        <v>0</v>
      </c>
      <c r="F3" s="15">
        <f>SUM(B3:E3)</f>
        <v>80</v>
      </c>
      <c r="G3" s="200">
        <f>'[2]20'!H5</f>
        <v>34</v>
      </c>
      <c r="H3" s="201">
        <f>'[2]20'!I5</f>
        <v>0</v>
      </c>
      <c r="I3" s="201">
        <f>'[2]20'!J5</f>
        <v>0</v>
      </c>
      <c r="J3" s="201">
        <f>'[2]20'!K5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'[2]20'!B6</f>
        <v>80</v>
      </c>
      <c r="C4" s="201">
        <f>'[2]20'!C6</f>
        <v>0</v>
      </c>
      <c r="D4" s="201">
        <f>'[2]20'!D6</f>
        <v>0</v>
      </c>
      <c r="E4" s="201">
        <f>'[2]20'!E6</f>
        <v>0</v>
      </c>
      <c r="F4" s="15">
        <f>SUM(B4:E4)</f>
        <v>80</v>
      </c>
      <c r="G4" s="200">
        <f>'[2]20'!H6</f>
        <v>34</v>
      </c>
      <c r="H4" s="201">
        <f>'[2]20'!I6</f>
        <v>0</v>
      </c>
      <c r="I4" s="201">
        <f>'[2]20'!J6</f>
        <v>0</v>
      </c>
      <c r="J4" s="201">
        <f>'[2]20'!K6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'[2]20'!B7</f>
        <v>80</v>
      </c>
      <c r="C5" s="201">
        <f>'[2]20'!C7</f>
        <v>0</v>
      </c>
      <c r="D5" s="201">
        <f>'[2]20'!D7</f>
        <v>0</v>
      </c>
      <c r="E5" s="201">
        <f>'[2]20'!E7</f>
        <v>0</v>
      </c>
      <c r="F5" s="15">
        <f t="shared" ref="F5:F68" si="6">SUM(B5:E5)</f>
        <v>80</v>
      </c>
      <c r="G5" s="200">
        <f>'[2]20'!H7</f>
        <v>34</v>
      </c>
      <c r="H5" s="201">
        <f>'[2]20'!I7</f>
        <v>0</v>
      </c>
      <c r="I5" s="201">
        <f>'[2]20'!J7</f>
        <v>0</v>
      </c>
      <c r="J5" s="201">
        <f>'[2]20'!K7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'[2]20'!B8</f>
        <v>80</v>
      </c>
      <c r="C6" s="201">
        <f>'[2]20'!C8</f>
        <v>0</v>
      </c>
      <c r="D6" s="201">
        <f>'[2]20'!D8</f>
        <v>0</v>
      </c>
      <c r="E6" s="201">
        <f>'[2]20'!E8</f>
        <v>0</v>
      </c>
      <c r="F6" s="15">
        <f t="shared" si="6"/>
        <v>80</v>
      </c>
      <c r="G6" s="200">
        <f>'[2]20'!H8</f>
        <v>34</v>
      </c>
      <c r="H6" s="201">
        <f>'[2]20'!I8</f>
        <v>0</v>
      </c>
      <c r="I6" s="201">
        <f>'[2]20'!J8</f>
        <v>0</v>
      </c>
      <c r="J6" s="201">
        <f>'[2]20'!K8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'[2]20'!B9</f>
        <v>80</v>
      </c>
      <c r="C7" s="201">
        <f>'[2]20'!C9</f>
        <v>0</v>
      </c>
      <c r="D7" s="201">
        <f>'[2]20'!D9</f>
        <v>0</v>
      </c>
      <c r="E7" s="201">
        <f>'[2]20'!E9</f>
        <v>0</v>
      </c>
      <c r="F7" s="15">
        <f t="shared" si="6"/>
        <v>80</v>
      </c>
      <c r="G7" s="200">
        <f>'[2]20'!H9</f>
        <v>34</v>
      </c>
      <c r="H7" s="201">
        <f>'[2]20'!I9</f>
        <v>0</v>
      </c>
      <c r="I7" s="201">
        <f>'[2]20'!J9</f>
        <v>0</v>
      </c>
      <c r="J7" s="201">
        <f>'[2]20'!K9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'[2]20'!B10</f>
        <v>80</v>
      </c>
      <c r="C8" s="201">
        <f>'[2]20'!C10</f>
        <v>0</v>
      </c>
      <c r="D8" s="201">
        <f>'[2]20'!D10</f>
        <v>0</v>
      </c>
      <c r="E8" s="201">
        <f>'[2]20'!E10</f>
        <v>0</v>
      </c>
      <c r="F8" s="15">
        <f t="shared" si="6"/>
        <v>80</v>
      </c>
      <c r="G8" s="200">
        <f>'[2]20'!H10</f>
        <v>34</v>
      </c>
      <c r="H8" s="201">
        <f>'[2]20'!I10</f>
        <v>0</v>
      </c>
      <c r="I8" s="201">
        <f>'[2]20'!J10</f>
        <v>0</v>
      </c>
      <c r="J8" s="201">
        <f>'[2]20'!K10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'[2]20'!B11</f>
        <v>80</v>
      </c>
      <c r="C9" s="201">
        <f>'[2]20'!C11</f>
        <v>0</v>
      </c>
      <c r="D9" s="201">
        <f>'[2]20'!D11</f>
        <v>0</v>
      </c>
      <c r="E9" s="201">
        <f>'[2]20'!E11</f>
        <v>0</v>
      </c>
      <c r="F9" s="15">
        <f t="shared" si="6"/>
        <v>80</v>
      </c>
      <c r="G9" s="200">
        <f>'[2]20'!H11</f>
        <v>34</v>
      </c>
      <c r="H9" s="201">
        <f>'[2]20'!I11</f>
        <v>0</v>
      </c>
      <c r="I9" s="201">
        <f>'[2]20'!J11</f>
        <v>0</v>
      </c>
      <c r="J9" s="201">
        <f>'[2]20'!K11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'[2]20'!B12</f>
        <v>80</v>
      </c>
      <c r="C10" s="201">
        <f>'[2]20'!C12</f>
        <v>0</v>
      </c>
      <c r="D10" s="201">
        <f>'[2]20'!D12</f>
        <v>0</v>
      </c>
      <c r="E10" s="201">
        <f>'[2]20'!E12</f>
        <v>0</v>
      </c>
      <c r="F10" s="15">
        <f t="shared" si="6"/>
        <v>80</v>
      </c>
      <c r="G10" s="200">
        <f>'[2]20'!H12</f>
        <v>34</v>
      </c>
      <c r="H10" s="201">
        <f>'[2]20'!I12</f>
        <v>0</v>
      </c>
      <c r="I10" s="201">
        <f>'[2]20'!J12</f>
        <v>0</v>
      </c>
      <c r="J10" s="201">
        <f>'[2]20'!K12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'[2]20'!B13</f>
        <v>80</v>
      </c>
      <c r="C11" s="201">
        <f>'[2]20'!C13</f>
        <v>0</v>
      </c>
      <c r="D11" s="201">
        <f>'[2]20'!D13</f>
        <v>0</v>
      </c>
      <c r="E11" s="201">
        <f>'[2]20'!E13</f>
        <v>0</v>
      </c>
      <c r="F11" s="15">
        <f t="shared" si="6"/>
        <v>80</v>
      </c>
      <c r="G11" s="200">
        <f>'[2]20'!H13</f>
        <v>33</v>
      </c>
      <c r="H11" s="201">
        <f>'[2]20'!I13</f>
        <v>0</v>
      </c>
      <c r="I11" s="201">
        <f>'[2]20'!J13</f>
        <v>0</v>
      </c>
      <c r="J11" s="201">
        <f>'[2]20'!K13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  <c r="S11" s="18"/>
    </row>
    <row r="12" spans="1:19">
      <c r="A12" s="8" t="s">
        <v>54</v>
      </c>
      <c r="B12" s="200">
        <f>'[2]20'!B14</f>
        <v>80</v>
      </c>
      <c r="C12" s="201">
        <f>'[2]20'!C14</f>
        <v>0</v>
      </c>
      <c r="D12" s="201">
        <f>'[2]20'!D14</f>
        <v>0</v>
      </c>
      <c r="E12" s="201">
        <f>'[2]20'!E14</f>
        <v>0</v>
      </c>
      <c r="F12" s="15">
        <f t="shared" si="6"/>
        <v>80</v>
      </c>
      <c r="G12" s="200">
        <f>'[2]20'!H14</f>
        <v>33</v>
      </c>
      <c r="H12" s="201">
        <f>'[2]20'!I14</f>
        <v>0</v>
      </c>
      <c r="I12" s="201">
        <f>'[2]20'!J14</f>
        <v>0</v>
      </c>
      <c r="J12" s="201">
        <f>'[2]20'!K14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  <c r="S12" s="18"/>
    </row>
    <row r="13" spans="1:19">
      <c r="A13" s="8" t="s">
        <v>55</v>
      </c>
      <c r="B13" s="200">
        <f>'[2]20'!B15</f>
        <v>80</v>
      </c>
      <c r="C13" s="201">
        <f>'[2]20'!C15</f>
        <v>0</v>
      </c>
      <c r="D13" s="201">
        <f>'[2]20'!D15</f>
        <v>0</v>
      </c>
      <c r="E13" s="201">
        <f>'[2]20'!E15</f>
        <v>0</v>
      </c>
      <c r="F13" s="15">
        <f t="shared" si="6"/>
        <v>80</v>
      </c>
      <c r="G13" s="200">
        <f>'[2]20'!H15</f>
        <v>33</v>
      </c>
      <c r="H13" s="201">
        <f>'[2]20'!I15</f>
        <v>0</v>
      </c>
      <c r="I13" s="201">
        <f>'[2]20'!J15</f>
        <v>0</v>
      </c>
      <c r="J13" s="201">
        <f>'[2]20'!K15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  <c r="S13" s="18"/>
    </row>
    <row r="14" spans="1:19">
      <c r="A14" s="8" t="s">
        <v>56</v>
      </c>
      <c r="B14" s="200">
        <f>'[2]20'!B16</f>
        <v>80</v>
      </c>
      <c r="C14" s="201">
        <f>'[2]20'!C16</f>
        <v>0</v>
      </c>
      <c r="D14" s="201">
        <f>'[2]20'!D16</f>
        <v>0</v>
      </c>
      <c r="E14" s="201">
        <f>'[2]20'!E16</f>
        <v>0</v>
      </c>
      <c r="F14" s="15">
        <f t="shared" si="6"/>
        <v>80</v>
      </c>
      <c r="G14" s="200">
        <f>'[2]20'!H16</f>
        <v>33</v>
      </c>
      <c r="H14" s="201">
        <f>'[2]20'!I16</f>
        <v>0</v>
      </c>
      <c r="I14" s="201">
        <f>'[2]20'!J16</f>
        <v>0</v>
      </c>
      <c r="J14" s="201">
        <f>'[2]20'!K16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  <c r="S14" s="18"/>
    </row>
    <row r="15" spans="1:19">
      <c r="A15" s="8" t="s">
        <v>57</v>
      </c>
      <c r="B15" s="200">
        <f>'[2]20'!B17</f>
        <v>80</v>
      </c>
      <c r="C15" s="201">
        <f>'[2]20'!C17</f>
        <v>0</v>
      </c>
      <c r="D15" s="201">
        <f>'[2]20'!D17</f>
        <v>0</v>
      </c>
      <c r="E15" s="201">
        <f>'[2]20'!E17</f>
        <v>0</v>
      </c>
      <c r="F15" s="15">
        <f t="shared" si="6"/>
        <v>80</v>
      </c>
      <c r="G15" s="200">
        <f>'[2]20'!H17</f>
        <v>33</v>
      </c>
      <c r="H15" s="201">
        <f>'[2]20'!I17</f>
        <v>0</v>
      </c>
      <c r="I15" s="201">
        <f>'[2]20'!J17</f>
        <v>0</v>
      </c>
      <c r="J15" s="201">
        <f>'[2]20'!K17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  <c r="S15" s="18"/>
    </row>
    <row r="16" spans="1:19">
      <c r="A16" s="8" t="s">
        <v>58</v>
      </c>
      <c r="B16" s="200">
        <f>'[2]20'!B18</f>
        <v>80</v>
      </c>
      <c r="C16" s="201">
        <f>'[2]20'!C18</f>
        <v>0</v>
      </c>
      <c r="D16" s="201">
        <f>'[2]20'!D18</f>
        <v>0</v>
      </c>
      <c r="E16" s="201">
        <f>'[2]20'!E18</f>
        <v>0</v>
      </c>
      <c r="F16" s="15">
        <f t="shared" si="6"/>
        <v>80</v>
      </c>
      <c r="G16" s="200">
        <f>'[2]20'!H18</f>
        <v>33</v>
      </c>
      <c r="H16" s="201">
        <f>'[2]20'!I18</f>
        <v>0</v>
      </c>
      <c r="I16" s="201">
        <f>'[2]20'!J18</f>
        <v>0</v>
      </c>
      <c r="J16" s="201">
        <f>'[2]20'!K18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  <c r="S16" s="18"/>
    </row>
    <row r="17" spans="1:19">
      <c r="A17" s="8" t="s">
        <v>59</v>
      </c>
      <c r="B17" s="200">
        <f>'[2]20'!B19</f>
        <v>80</v>
      </c>
      <c r="C17" s="201">
        <f>'[2]20'!C19</f>
        <v>0</v>
      </c>
      <c r="D17" s="201">
        <f>'[2]20'!D19</f>
        <v>0</v>
      </c>
      <c r="E17" s="201">
        <f>'[2]20'!E19</f>
        <v>0</v>
      </c>
      <c r="F17" s="15">
        <f t="shared" si="6"/>
        <v>80</v>
      </c>
      <c r="G17" s="200">
        <f>'[2]20'!H19</f>
        <v>33</v>
      </c>
      <c r="H17" s="201">
        <f>'[2]20'!I19</f>
        <v>0</v>
      </c>
      <c r="I17" s="201">
        <f>'[2]20'!J19</f>
        <v>0</v>
      </c>
      <c r="J17" s="201">
        <f>'[2]20'!K19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200">
        <f>'[2]20'!B20</f>
        <v>80</v>
      </c>
      <c r="C18" s="201">
        <f>'[2]20'!C20</f>
        <v>0</v>
      </c>
      <c r="D18" s="201">
        <f>'[2]20'!D20</f>
        <v>0</v>
      </c>
      <c r="E18" s="201">
        <f>'[2]20'!E20</f>
        <v>0</v>
      </c>
      <c r="F18" s="15">
        <f t="shared" si="6"/>
        <v>80</v>
      </c>
      <c r="G18" s="200">
        <f>'[2]20'!H20</f>
        <v>33</v>
      </c>
      <c r="H18" s="201">
        <f>'[2]20'!I20</f>
        <v>0</v>
      </c>
      <c r="I18" s="201">
        <f>'[2]20'!J20</f>
        <v>0</v>
      </c>
      <c r="J18" s="201">
        <f>'[2]20'!K20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  <c r="S18" s="18"/>
    </row>
    <row r="19" spans="1:19">
      <c r="A19" s="8" t="s">
        <v>61</v>
      </c>
      <c r="B19" s="200">
        <f>'[2]20'!B21</f>
        <v>80</v>
      </c>
      <c r="C19" s="201">
        <f>'[2]20'!C21</f>
        <v>0</v>
      </c>
      <c r="D19" s="201">
        <f>'[2]20'!D21</f>
        <v>0</v>
      </c>
      <c r="E19" s="201">
        <f>'[2]20'!E21</f>
        <v>0</v>
      </c>
      <c r="F19" s="15">
        <f t="shared" si="6"/>
        <v>80</v>
      </c>
      <c r="G19" s="200">
        <f>'[2]20'!H21</f>
        <v>33</v>
      </c>
      <c r="H19" s="201">
        <f>'[2]20'!I21</f>
        <v>0</v>
      </c>
      <c r="I19" s="201">
        <f>'[2]20'!J21</f>
        <v>0</v>
      </c>
      <c r="J19" s="201">
        <f>'[2]20'!K21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  <c r="S19" s="18"/>
    </row>
    <row r="20" spans="1:19">
      <c r="A20" s="8" t="s">
        <v>62</v>
      </c>
      <c r="B20" s="200">
        <f>'[2]20'!B22</f>
        <v>80</v>
      </c>
      <c r="C20" s="201">
        <f>'[2]20'!C22</f>
        <v>0</v>
      </c>
      <c r="D20" s="201">
        <f>'[2]20'!D22</f>
        <v>0</v>
      </c>
      <c r="E20" s="201">
        <f>'[2]20'!E22</f>
        <v>0</v>
      </c>
      <c r="F20" s="15">
        <f t="shared" si="6"/>
        <v>80</v>
      </c>
      <c r="G20" s="200">
        <f>'[2]20'!H22</f>
        <v>33</v>
      </c>
      <c r="H20" s="201">
        <f>'[2]20'!I22</f>
        <v>0</v>
      </c>
      <c r="I20" s="201">
        <f>'[2]20'!J22</f>
        <v>0</v>
      </c>
      <c r="J20" s="201">
        <f>'[2]20'!K22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/>
    </row>
    <row r="21" spans="1:19">
      <c r="A21" s="8" t="s">
        <v>63</v>
      </c>
      <c r="B21" s="200">
        <f>'[2]20'!B23</f>
        <v>80</v>
      </c>
      <c r="C21" s="201">
        <f>'[2]20'!C23</f>
        <v>0</v>
      </c>
      <c r="D21" s="201">
        <f>'[2]20'!D23</f>
        <v>0</v>
      </c>
      <c r="E21" s="201">
        <f>'[2]20'!E23</f>
        <v>0</v>
      </c>
      <c r="F21" s="15">
        <f t="shared" si="6"/>
        <v>80</v>
      </c>
      <c r="G21" s="200">
        <f>'[2]20'!H23</f>
        <v>33</v>
      </c>
      <c r="H21" s="201">
        <f>'[2]20'!I23</f>
        <v>0</v>
      </c>
      <c r="I21" s="201">
        <f>'[2]20'!J23</f>
        <v>0</v>
      </c>
      <c r="J21" s="201">
        <f>'[2]20'!K23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/>
    </row>
    <row r="22" spans="1:19">
      <c r="A22" s="8" t="s">
        <v>64</v>
      </c>
      <c r="B22" s="200">
        <f>'[2]20'!B24</f>
        <v>80</v>
      </c>
      <c r="C22" s="201">
        <f>'[2]20'!C24</f>
        <v>0</v>
      </c>
      <c r="D22" s="201">
        <f>'[2]20'!D24</f>
        <v>0</v>
      </c>
      <c r="E22" s="201">
        <f>'[2]20'!E24</f>
        <v>0</v>
      </c>
      <c r="F22" s="15">
        <f t="shared" si="6"/>
        <v>80</v>
      </c>
      <c r="G22" s="200">
        <f>'[2]20'!H24</f>
        <v>33</v>
      </c>
      <c r="H22" s="201">
        <f>'[2]20'!I24</f>
        <v>0</v>
      </c>
      <c r="I22" s="201">
        <f>'[2]20'!J24</f>
        <v>0</v>
      </c>
      <c r="J22" s="201">
        <f>'[2]20'!K24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/>
    </row>
    <row r="23" spans="1:19">
      <c r="A23" s="8" t="s">
        <v>65</v>
      </c>
      <c r="B23" s="200">
        <f>'[2]20'!B25</f>
        <v>80</v>
      </c>
      <c r="C23" s="201">
        <f>'[2]20'!C25</f>
        <v>0</v>
      </c>
      <c r="D23" s="201">
        <f>'[2]20'!D25</f>
        <v>0</v>
      </c>
      <c r="E23" s="201">
        <f>'[2]20'!E25</f>
        <v>0</v>
      </c>
      <c r="F23" s="15">
        <f t="shared" si="6"/>
        <v>80</v>
      </c>
      <c r="G23" s="200">
        <f>'[2]20'!H25</f>
        <v>33</v>
      </c>
      <c r="H23" s="201">
        <f>'[2]20'!I25</f>
        <v>0</v>
      </c>
      <c r="I23" s="201">
        <f>'[2]20'!J25</f>
        <v>0</v>
      </c>
      <c r="J23" s="201">
        <f>'[2]20'!K25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  <c r="S23" s="18"/>
    </row>
    <row r="24" spans="1:19">
      <c r="A24" s="8" t="s">
        <v>66</v>
      </c>
      <c r="B24" s="200">
        <f>'[2]20'!B26</f>
        <v>80</v>
      </c>
      <c r="C24" s="201">
        <f>'[2]20'!C26</f>
        <v>0</v>
      </c>
      <c r="D24" s="201">
        <f>'[2]20'!D26</f>
        <v>0</v>
      </c>
      <c r="E24" s="201">
        <f>'[2]20'!E26</f>
        <v>0</v>
      </c>
      <c r="F24" s="15">
        <f t="shared" si="6"/>
        <v>80</v>
      </c>
      <c r="G24" s="200">
        <f>'[2]20'!H26</f>
        <v>33</v>
      </c>
      <c r="H24" s="201">
        <f>'[2]20'!I26</f>
        <v>0</v>
      </c>
      <c r="I24" s="201">
        <f>'[2]20'!J26</f>
        <v>0</v>
      </c>
      <c r="J24" s="201">
        <f>'[2]20'!K26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  <c r="S24" s="18"/>
    </row>
    <row r="25" spans="1:19">
      <c r="A25" s="8" t="s">
        <v>67</v>
      </c>
      <c r="B25" s="200">
        <f>'[2]20'!B27</f>
        <v>80</v>
      </c>
      <c r="C25" s="201">
        <f>'[2]20'!C27</f>
        <v>0</v>
      </c>
      <c r="D25" s="201">
        <f>'[2]20'!D27</f>
        <v>0</v>
      </c>
      <c r="E25" s="201">
        <f>'[2]20'!E27</f>
        <v>0</v>
      </c>
      <c r="F25" s="15">
        <f t="shared" si="6"/>
        <v>80</v>
      </c>
      <c r="G25" s="200">
        <f>'[2]20'!H27</f>
        <v>33</v>
      </c>
      <c r="H25" s="201">
        <f>'[2]20'!I27</f>
        <v>0</v>
      </c>
      <c r="I25" s="201">
        <f>'[2]20'!J27</f>
        <v>0</v>
      </c>
      <c r="J25" s="201">
        <f>'[2]20'!K27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  <c r="S25" s="18"/>
    </row>
    <row r="26" spans="1:19">
      <c r="A26" s="8" t="s">
        <v>68</v>
      </c>
      <c r="B26" s="200">
        <f>'[2]20'!B28</f>
        <v>80</v>
      </c>
      <c r="C26" s="201">
        <f>'[2]20'!C28</f>
        <v>0</v>
      </c>
      <c r="D26" s="201">
        <f>'[2]20'!D28</f>
        <v>0</v>
      </c>
      <c r="E26" s="201">
        <f>'[2]20'!E28</f>
        <v>0</v>
      </c>
      <c r="F26" s="15">
        <f t="shared" si="6"/>
        <v>80</v>
      </c>
      <c r="G26" s="200">
        <f>'[2]20'!H28</f>
        <v>33</v>
      </c>
      <c r="H26" s="201">
        <f>'[2]20'!I28</f>
        <v>0</v>
      </c>
      <c r="I26" s="201">
        <f>'[2]20'!J28</f>
        <v>0</v>
      </c>
      <c r="J26" s="201">
        <f>'[2]20'!K28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  <c r="S26" s="18"/>
    </row>
    <row r="27" spans="1:19">
      <c r="A27" s="8" t="s">
        <v>69</v>
      </c>
      <c r="B27" s="200">
        <f>'[2]20'!B29</f>
        <v>80</v>
      </c>
      <c r="C27" s="201">
        <f>'[2]20'!C29</f>
        <v>0</v>
      </c>
      <c r="D27" s="201">
        <f>'[2]20'!D29</f>
        <v>0</v>
      </c>
      <c r="E27" s="201">
        <f>'[2]20'!E29</f>
        <v>0</v>
      </c>
      <c r="F27" s="15">
        <f t="shared" si="6"/>
        <v>80</v>
      </c>
      <c r="G27" s="200">
        <f>'[2]20'!H29</f>
        <v>33</v>
      </c>
      <c r="H27" s="201">
        <f>'[2]20'!I29</f>
        <v>0</v>
      </c>
      <c r="I27" s="201">
        <f>'[2]20'!J29</f>
        <v>0</v>
      </c>
      <c r="J27" s="201">
        <f>'[2]20'!K29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  <c r="S27" s="18"/>
    </row>
    <row r="28" spans="1:19">
      <c r="A28" s="8" t="s">
        <v>70</v>
      </c>
      <c r="B28" s="200">
        <f>'[2]20'!B30</f>
        <v>80</v>
      </c>
      <c r="C28" s="201">
        <f>'[2]20'!C30</f>
        <v>0</v>
      </c>
      <c r="D28" s="201">
        <f>'[2]20'!D30</f>
        <v>0</v>
      </c>
      <c r="E28" s="201">
        <f>'[2]20'!E30</f>
        <v>0</v>
      </c>
      <c r="F28" s="15">
        <f t="shared" si="6"/>
        <v>80</v>
      </c>
      <c r="G28" s="200">
        <f>'[2]20'!H30</f>
        <v>33</v>
      </c>
      <c r="H28" s="201">
        <f>'[2]20'!I30</f>
        <v>0</v>
      </c>
      <c r="I28" s="201">
        <f>'[2]20'!J30</f>
        <v>0</v>
      </c>
      <c r="J28" s="201">
        <f>'[2]20'!K30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  <c r="S28" s="18"/>
    </row>
    <row r="29" spans="1:19">
      <c r="A29" s="8" t="s">
        <v>71</v>
      </c>
      <c r="B29" s="200">
        <f>'[2]20'!B31</f>
        <v>80</v>
      </c>
      <c r="C29" s="201">
        <f>'[2]20'!C31</f>
        <v>0</v>
      </c>
      <c r="D29" s="201">
        <f>'[2]20'!D31</f>
        <v>0</v>
      </c>
      <c r="E29" s="201">
        <f>'[2]20'!E31</f>
        <v>0</v>
      </c>
      <c r="F29" s="15">
        <f t="shared" si="6"/>
        <v>80</v>
      </c>
      <c r="G29" s="200">
        <f>'[2]20'!H31</f>
        <v>33</v>
      </c>
      <c r="H29" s="201">
        <f>'[2]20'!I31</f>
        <v>0</v>
      </c>
      <c r="I29" s="201">
        <f>'[2]20'!J31</f>
        <v>0</v>
      </c>
      <c r="J29" s="201">
        <f>'[2]20'!K31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  <c r="S29" s="18"/>
    </row>
    <row r="30" spans="1:19">
      <c r="A30" s="8" t="s">
        <v>72</v>
      </c>
      <c r="B30" s="200">
        <f>'[2]20'!B32</f>
        <v>80</v>
      </c>
      <c r="C30" s="201">
        <f>'[2]20'!C32</f>
        <v>0</v>
      </c>
      <c r="D30" s="201">
        <f>'[2]20'!D32</f>
        <v>0</v>
      </c>
      <c r="E30" s="201">
        <f>'[2]20'!E32</f>
        <v>0</v>
      </c>
      <c r="F30" s="15">
        <f t="shared" si="6"/>
        <v>80</v>
      </c>
      <c r="G30" s="200">
        <f>'[2]20'!H32</f>
        <v>33</v>
      </c>
      <c r="H30" s="201">
        <f>'[2]20'!I32</f>
        <v>0</v>
      </c>
      <c r="I30" s="201">
        <f>'[2]20'!J32</f>
        <v>0</v>
      </c>
      <c r="J30" s="201">
        <f>'[2]20'!K32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  <c r="S30" s="18"/>
    </row>
    <row r="31" spans="1:19">
      <c r="A31" s="8" t="s">
        <v>73</v>
      </c>
      <c r="B31" s="200">
        <f>'[2]20'!B33</f>
        <v>80</v>
      </c>
      <c r="C31" s="201">
        <f>'[2]20'!C33</f>
        <v>0</v>
      </c>
      <c r="D31" s="201">
        <f>'[2]20'!D33</f>
        <v>0</v>
      </c>
      <c r="E31" s="201">
        <f>'[2]20'!E33</f>
        <v>0</v>
      </c>
      <c r="F31" s="15">
        <f t="shared" si="6"/>
        <v>80</v>
      </c>
      <c r="G31" s="200">
        <f>'[2]20'!H33</f>
        <v>33</v>
      </c>
      <c r="H31" s="201">
        <f>'[2]20'!I33</f>
        <v>0</v>
      </c>
      <c r="I31" s="201">
        <f>'[2]20'!J33</f>
        <v>0</v>
      </c>
      <c r="J31" s="201">
        <f>'[2]20'!K33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  <c r="S31" s="18"/>
    </row>
    <row r="32" spans="1:19">
      <c r="A32" s="8" t="s">
        <v>74</v>
      </c>
      <c r="B32" s="200">
        <f>'[2]20'!B34</f>
        <v>80</v>
      </c>
      <c r="C32" s="201">
        <f>'[2]20'!C34</f>
        <v>0</v>
      </c>
      <c r="D32" s="201">
        <f>'[2]20'!D34</f>
        <v>0</v>
      </c>
      <c r="E32" s="201">
        <f>'[2]20'!E34</f>
        <v>0</v>
      </c>
      <c r="F32" s="15">
        <f t="shared" si="6"/>
        <v>80</v>
      </c>
      <c r="G32" s="200">
        <f>'[2]20'!H34</f>
        <v>33</v>
      </c>
      <c r="H32" s="201">
        <f>'[2]20'!I34</f>
        <v>0</v>
      </c>
      <c r="I32" s="201">
        <f>'[2]20'!J34</f>
        <v>0</v>
      </c>
      <c r="J32" s="201">
        <f>'[2]20'!K34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  <c r="S32" s="18"/>
    </row>
    <row r="33" spans="1:19">
      <c r="A33" s="8" t="s">
        <v>75</v>
      </c>
      <c r="B33" s="200">
        <f>'[2]20'!B35</f>
        <v>80</v>
      </c>
      <c r="C33" s="201">
        <f>'[2]20'!C35</f>
        <v>0</v>
      </c>
      <c r="D33" s="201">
        <f>'[2]20'!D35</f>
        <v>0</v>
      </c>
      <c r="E33" s="201">
        <f>'[2]20'!E35</f>
        <v>0</v>
      </c>
      <c r="F33" s="15">
        <f t="shared" si="6"/>
        <v>80</v>
      </c>
      <c r="G33" s="200">
        <f>'[2]20'!H35</f>
        <v>33</v>
      </c>
      <c r="H33" s="201">
        <f>'[2]20'!I35</f>
        <v>0</v>
      </c>
      <c r="I33" s="201">
        <f>'[2]20'!J35</f>
        <v>0</v>
      </c>
      <c r="J33" s="201">
        <f>'[2]20'!K35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  <c r="S33" s="18"/>
    </row>
    <row r="34" spans="1:19">
      <c r="A34" s="8" t="s">
        <v>76</v>
      </c>
      <c r="B34" s="200">
        <f>'[2]20'!B36</f>
        <v>80</v>
      </c>
      <c r="C34" s="201">
        <f>'[2]20'!C36</f>
        <v>0</v>
      </c>
      <c r="D34" s="201">
        <f>'[2]20'!D36</f>
        <v>0</v>
      </c>
      <c r="E34" s="201">
        <f>'[2]20'!E36</f>
        <v>0</v>
      </c>
      <c r="F34" s="15">
        <f t="shared" si="6"/>
        <v>80</v>
      </c>
      <c r="G34" s="200">
        <f>'[2]20'!H36</f>
        <v>33</v>
      </c>
      <c r="H34" s="201">
        <f>'[2]20'!I36</f>
        <v>0</v>
      </c>
      <c r="I34" s="201">
        <f>'[2]20'!J36</f>
        <v>0</v>
      </c>
      <c r="J34" s="201">
        <f>'[2]20'!K36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  <c r="S34" s="18"/>
    </row>
    <row r="35" spans="1:19">
      <c r="A35" s="8" t="s">
        <v>77</v>
      </c>
      <c r="B35" s="200">
        <f>'[2]20'!B37</f>
        <v>80</v>
      </c>
      <c r="C35" s="201">
        <f>'[2]20'!C37</f>
        <v>0</v>
      </c>
      <c r="D35" s="201">
        <f>'[2]20'!D37</f>
        <v>0</v>
      </c>
      <c r="E35" s="201">
        <f>'[2]20'!E37</f>
        <v>0</v>
      </c>
      <c r="F35" s="15">
        <f t="shared" si="6"/>
        <v>80</v>
      </c>
      <c r="G35" s="200">
        <f>'[2]20'!H37</f>
        <v>35</v>
      </c>
      <c r="H35" s="201">
        <f>'[2]20'!I37</f>
        <v>0</v>
      </c>
      <c r="I35" s="201">
        <f>'[2]20'!J37</f>
        <v>0</v>
      </c>
      <c r="J35" s="201">
        <f>'[2]20'!K37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200">
        <f>'[2]20'!B38</f>
        <v>80</v>
      </c>
      <c r="C36" s="201">
        <f>'[2]20'!C38</f>
        <v>0</v>
      </c>
      <c r="D36" s="201">
        <f>'[2]20'!D38</f>
        <v>0</v>
      </c>
      <c r="E36" s="201">
        <f>'[2]20'!E38</f>
        <v>0</v>
      </c>
      <c r="F36" s="15">
        <f t="shared" si="6"/>
        <v>80</v>
      </c>
      <c r="G36" s="200">
        <f>'[2]20'!H38</f>
        <v>35</v>
      </c>
      <c r="H36" s="201">
        <f>'[2]20'!I38</f>
        <v>0</v>
      </c>
      <c r="I36" s="201">
        <f>'[2]20'!J38</f>
        <v>0</v>
      </c>
      <c r="J36" s="201">
        <f>'[2]20'!K38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200">
        <f>'[2]20'!B39</f>
        <v>80</v>
      </c>
      <c r="C37" s="201">
        <f>'[2]20'!C39</f>
        <v>0</v>
      </c>
      <c r="D37" s="201">
        <f>'[2]20'!D39</f>
        <v>0</v>
      </c>
      <c r="E37" s="201">
        <f>'[2]20'!E39</f>
        <v>0</v>
      </c>
      <c r="F37" s="15">
        <f t="shared" si="6"/>
        <v>80</v>
      </c>
      <c r="G37" s="200">
        <f>'[2]20'!H39</f>
        <v>36</v>
      </c>
      <c r="H37" s="201">
        <f>'[2]20'!I39</f>
        <v>0</v>
      </c>
      <c r="I37" s="201">
        <f>'[2]20'!J39</f>
        <v>0</v>
      </c>
      <c r="J37" s="201">
        <f>'[2]20'!K39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200">
        <f>'[2]20'!B40</f>
        <v>80</v>
      </c>
      <c r="C38" s="201">
        <f>'[2]20'!C40</f>
        <v>0</v>
      </c>
      <c r="D38" s="201">
        <f>'[2]20'!D40</f>
        <v>0</v>
      </c>
      <c r="E38" s="201">
        <f>'[2]20'!E40</f>
        <v>0</v>
      </c>
      <c r="F38" s="15">
        <f t="shared" si="6"/>
        <v>80</v>
      </c>
      <c r="G38" s="200">
        <f>'[2]20'!H40</f>
        <v>36</v>
      </c>
      <c r="H38" s="201">
        <f>'[2]20'!I40</f>
        <v>0</v>
      </c>
      <c r="I38" s="201">
        <f>'[2]20'!J40</f>
        <v>0</v>
      </c>
      <c r="J38" s="201">
        <f>'[2]20'!K40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200">
        <f>'[2]20'!B41</f>
        <v>80</v>
      </c>
      <c r="C39" s="201">
        <f>'[2]20'!C41</f>
        <v>0</v>
      </c>
      <c r="D39" s="201">
        <f>'[2]20'!D41</f>
        <v>0</v>
      </c>
      <c r="E39" s="201">
        <f>'[2]20'!E41</f>
        <v>0</v>
      </c>
      <c r="F39" s="15">
        <f t="shared" si="6"/>
        <v>80</v>
      </c>
      <c r="G39" s="200">
        <f>'[2]20'!H41</f>
        <v>36</v>
      </c>
      <c r="H39" s="201">
        <f>'[2]20'!I41</f>
        <v>0</v>
      </c>
      <c r="I39" s="201">
        <f>'[2]20'!J41</f>
        <v>0</v>
      </c>
      <c r="J39" s="201">
        <f>'[2]20'!K41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200">
        <f>'[2]20'!B42</f>
        <v>80</v>
      </c>
      <c r="C40" s="201">
        <f>'[2]20'!C42</f>
        <v>0</v>
      </c>
      <c r="D40" s="201">
        <f>'[2]20'!D42</f>
        <v>0</v>
      </c>
      <c r="E40" s="201">
        <f>'[2]20'!E42</f>
        <v>0</v>
      </c>
      <c r="F40" s="15">
        <f t="shared" si="6"/>
        <v>80</v>
      </c>
      <c r="G40" s="200">
        <f>'[2]20'!H42</f>
        <v>35</v>
      </c>
      <c r="H40" s="201">
        <f>'[2]20'!I42</f>
        <v>0</v>
      </c>
      <c r="I40" s="201">
        <f>'[2]20'!J42</f>
        <v>0</v>
      </c>
      <c r="J40" s="201">
        <f>'[2]20'!K42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200">
        <f>'[2]20'!B43</f>
        <v>80</v>
      </c>
      <c r="C41" s="201">
        <f>'[2]20'!C43</f>
        <v>0</v>
      </c>
      <c r="D41" s="201">
        <f>'[2]20'!D43</f>
        <v>0</v>
      </c>
      <c r="E41" s="201">
        <f>'[2]20'!E43</f>
        <v>0</v>
      </c>
      <c r="F41" s="15">
        <f t="shared" si="6"/>
        <v>80</v>
      </c>
      <c r="G41" s="200">
        <f>'[2]20'!H43</f>
        <v>35</v>
      </c>
      <c r="H41" s="201">
        <f>'[2]20'!I43</f>
        <v>0</v>
      </c>
      <c r="I41" s="201">
        <f>'[2]20'!J43</f>
        <v>0</v>
      </c>
      <c r="J41" s="201">
        <f>'[2]20'!K43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200">
        <f>'[2]20'!B44</f>
        <v>80</v>
      </c>
      <c r="C42" s="201">
        <f>'[2]20'!C44</f>
        <v>0</v>
      </c>
      <c r="D42" s="201">
        <f>'[2]20'!D44</f>
        <v>0</v>
      </c>
      <c r="E42" s="201">
        <f>'[2]20'!E44</f>
        <v>0</v>
      </c>
      <c r="F42" s="15">
        <f t="shared" si="6"/>
        <v>80</v>
      </c>
      <c r="G42" s="200">
        <f>'[2]20'!H44</f>
        <v>35</v>
      </c>
      <c r="H42" s="201">
        <f>'[2]20'!I44</f>
        <v>0</v>
      </c>
      <c r="I42" s="201">
        <f>'[2]20'!J44</f>
        <v>0</v>
      </c>
      <c r="J42" s="201">
        <f>'[2]20'!K44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200">
        <f>'[2]20'!B45</f>
        <v>80</v>
      </c>
      <c r="C43" s="201">
        <f>'[2]20'!C45</f>
        <v>0</v>
      </c>
      <c r="D43" s="201">
        <f>'[2]20'!D45</f>
        <v>0</v>
      </c>
      <c r="E43" s="201">
        <f>'[2]20'!E45</f>
        <v>0</v>
      </c>
      <c r="F43" s="15">
        <f t="shared" si="6"/>
        <v>80</v>
      </c>
      <c r="G43" s="200">
        <f>'[2]20'!H45</f>
        <v>35</v>
      </c>
      <c r="H43" s="201">
        <f>'[2]20'!I45</f>
        <v>0</v>
      </c>
      <c r="I43" s="201">
        <f>'[2]20'!J45</f>
        <v>0</v>
      </c>
      <c r="J43" s="201">
        <f>'[2]20'!K45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0">
        <f>'[2]20'!B46</f>
        <v>80</v>
      </c>
      <c r="C44" s="201">
        <f>'[2]20'!C46</f>
        <v>0</v>
      </c>
      <c r="D44" s="201">
        <f>'[2]20'!D46</f>
        <v>0</v>
      </c>
      <c r="E44" s="201">
        <f>'[2]20'!E46</f>
        <v>0</v>
      </c>
      <c r="F44" s="15">
        <f t="shared" si="6"/>
        <v>80</v>
      </c>
      <c r="G44" s="200">
        <f>'[2]20'!H46</f>
        <v>35</v>
      </c>
      <c r="H44" s="201">
        <f>'[2]20'!I46</f>
        <v>0</v>
      </c>
      <c r="I44" s="201">
        <f>'[2]20'!J46</f>
        <v>0</v>
      </c>
      <c r="J44" s="201">
        <f>'[2]20'!K46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0">
        <f>'[2]20'!B47</f>
        <v>80</v>
      </c>
      <c r="C45" s="201">
        <f>'[2]20'!C47</f>
        <v>0</v>
      </c>
      <c r="D45" s="201">
        <f>'[2]20'!D47</f>
        <v>0</v>
      </c>
      <c r="E45" s="201">
        <f>'[2]20'!E47</f>
        <v>0</v>
      </c>
      <c r="F45" s="15">
        <f t="shared" si="6"/>
        <v>80</v>
      </c>
      <c r="G45" s="200">
        <f>'[2]20'!H47</f>
        <v>35</v>
      </c>
      <c r="H45" s="201">
        <f>'[2]20'!I47</f>
        <v>0</v>
      </c>
      <c r="I45" s="201">
        <f>'[2]20'!J47</f>
        <v>0</v>
      </c>
      <c r="J45" s="201">
        <f>'[2]20'!K47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0">
        <f>'[2]20'!B48</f>
        <v>80</v>
      </c>
      <c r="C46" s="201">
        <f>'[2]20'!C48</f>
        <v>0</v>
      </c>
      <c r="D46" s="201">
        <f>'[2]20'!D48</f>
        <v>0</v>
      </c>
      <c r="E46" s="201">
        <f>'[2]20'!E48</f>
        <v>0</v>
      </c>
      <c r="F46" s="15">
        <f t="shared" si="6"/>
        <v>80</v>
      </c>
      <c r="G46" s="200">
        <f>'[2]20'!H48</f>
        <v>35</v>
      </c>
      <c r="H46" s="201">
        <f>'[2]20'!I48</f>
        <v>0</v>
      </c>
      <c r="I46" s="201">
        <f>'[2]20'!J48</f>
        <v>0</v>
      </c>
      <c r="J46" s="201">
        <f>'[2]20'!K48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0">
        <f>'[2]20'!B49</f>
        <v>80</v>
      </c>
      <c r="C47" s="201">
        <f>'[2]20'!C49</f>
        <v>0</v>
      </c>
      <c r="D47" s="201">
        <f>'[2]20'!D49</f>
        <v>0</v>
      </c>
      <c r="E47" s="201">
        <f>'[2]20'!E49</f>
        <v>0</v>
      </c>
      <c r="F47" s="15">
        <f t="shared" si="6"/>
        <v>80</v>
      </c>
      <c r="G47" s="200">
        <f>'[2]20'!H49</f>
        <v>35</v>
      </c>
      <c r="H47" s="201">
        <f>'[2]20'!I49</f>
        <v>0</v>
      </c>
      <c r="I47" s="201">
        <f>'[2]20'!J49</f>
        <v>0</v>
      </c>
      <c r="J47" s="201">
        <f>'[2]20'!K49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200">
        <f>'[2]20'!B50</f>
        <v>80</v>
      </c>
      <c r="C48" s="201">
        <f>'[2]20'!C50</f>
        <v>0</v>
      </c>
      <c r="D48" s="201">
        <f>'[2]20'!D50</f>
        <v>0</v>
      </c>
      <c r="E48" s="201">
        <f>'[2]20'!E50</f>
        <v>0</v>
      </c>
      <c r="F48" s="15">
        <f t="shared" si="6"/>
        <v>80</v>
      </c>
      <c r="G48" s="200">
        <f>'[2]20'!H50</f>
        <v>35</v>
      </c>
      <c r="H48" s="201">
        <f>'[2]20'!I50</f>
        <v>0</v>
      </c>
      <c r="I48" s="201">
        <f>'[2]20'!J50</f>
        <v>0</v>
      </c>
      <c r="J48" s="201">
        <f>'[2]20'!K50</f>
        <v>0</v>
      </c>
      <c r="K48" s="15">
        <f t="shared" si="3"/>
        <v>35</v>
      </c>
      <c r="L48" s="18">
        <f>frq!C48</f>
        <v>1</v>
      </c>
      <c r="M48" s="125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200">
        <f>'[2]20'!B51</f>
        <v>80</v>
      </c>
      <c r="C49" s="201">
        <f>'[2]20'!C51</f>
        <v>0</v>
      </c>
      <c r="D49" s="201">
        <f>'[2]20'!D51</f>
        <v>0</v>
      </c>
      <c r="E49" s="201">
        <f>'[2]20'!E51</f>
        <v>0</v>
      </c>
      <c r="F49" s="15">
        <f t="shared" si="6"/>
        <v>80</v>
      </c>
      <c r="G49" s="200">
        <f>'[2]20'!H51</f>
        <v>35</v>
      </c>
      <c r="H49" s="201">
        <f>'[2]20'!I51</f>
        <v>0</v>
      </c>
      <c r="I49" s="201">
        <f>'[2]20'!J51</f>
        <v>0</v>
      </c>
      <c r="J49" s="201">
        <f>'[2]20'!K51</f>
        <v>0</v>
      </c>
      <c r="K49" s="15">
        <f t="shared" si="3"/>
        <v>35</v>
      </c>
      <c r="L49" s="18">
        <f>frq!C49</f>
        <v>1</v>
      </c>
      <c r="M49" s="125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200">
        <f>'[2]20'!B52</f>
        <v>80</v>
      </c>
      <c r="C50" s="201">
        <f>'[2]20'!C52</f>
        <v>0</v>
      </c>
      <c r="D50" s="201">
        <f>'[2]20'!D52</f>
        <v>0</v>
      </c>
      <c r="E50" s="201">
        <f>'[2]20'!E52</f>
        <v>0</v>
      </c>
      <c r="F50" s="15">
        <f t="shared" si="6"/>
        <v>80</v>
      </c>
      <c r="G50" s="200">
        <f>'[2]20'!H52</f>
        <v>35</v>
      </c>
      <c r="H50" s="201">
        <f>'[2]20'!I52</f>
        <v>0</v>
      </c>
      <c r="I50" s="201">
        <f>'[2]20'!J52</f>
        <v>0</v>
      </c>
      <c r="J50" s="201">
        <f>'[2]20'!K52</f>
        <v>0</v>
      </c>
      <c r="K50" s="15">
        <f t="shared" si="3"/>
        <v>35</v>
      </c>
      <c r="L50" s="18">
        <f>frq!C50</f>
        <v>1</v>
      </c>
      <c r="M50" s="125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200">
        <f>'[2]20'!B53</f>
        <v>80</v>
      </c>
      <c r="C51" s="201">
        <f>'[2]20'!C53</f>
        <v>0</v>
      </c>
      <c r="D51" s="201">
        <f>'[2]20'!D53</f>
        <v>0</v>
      </c>
      <c r="E51" s="201">
        <f>'[2]20'!E53</f>
        <v>0</v>
      </c>
      <c r="F51" s="15">
        <f t="shared" si="6"/>
        <v>80</v>
      </c>
      <c r="G51" s="200">
        <f>'[2]20'!H53</f>
        <v>35</v>
      </c>
      <c r="H51" s="201">
        <f>'[2]20'!I53</f>
        <v>0</v>
      </c>
      <c r="I51" s="201">
        <f>'[2]20'!J53</f>
        <v>0</v>
      </c>
      <c r="J51" s="201">
        <f>'[2]20'!K53</f>
        <v>0</v>
      </c>
      <c r="K51" s="15">
        <f t="shared" si="3"/>
        <v>35</v>
      </c>
      <c r="L51" s="18">
        <f>frq!C51</f>
        <v>1</v>
      </c>
      <c r="M51" s="125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200">
        <f>'[2]20'!B54</f>
        <v>80</v>
      </c>
      <c r="C52" s="201">
        <f>'[2]20'!C54</f>
        <v>0</v>
      </c>
      <c r="D52" s="201">
        <f>'[2]20'!D54</f>
        <v>0</v>
      </c>
      <c r="E52" s="201">
        <f>'[2]20'!E54</f>
        <v>0</v>
      </c>
      <c r="F52" s="15">
        <f t="shared" si="6"/>
        <v>80</v>
      </c>
      <c r="G52" s="200">
        <f>'[2]20'!H54</f>
        <v>35</v>
      </c>
      <c r="H52" s="201">
        <f>'[2]20'!I54</f>
        <v>0</v>
      </c>
      <c r="I52" s="201">
        <f>'[2]20'!J54</f>
        <v>0</v>
      </c>
      <c r="J52" s="201">
        <f>'[2]20'!K54</f>
        <v>0</v>
      </c>
      <c r="K52" s="15">
        <f t="shared" si="3"/>
        <v>35</v>
      </c>
      <c r="L52" s="18">
        <f>frq!C52</f>
        <v>1</v>
      </c>
      <c r="M52" s="125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200">
        <f>'[2]20'!B55</f>
        <v>80</v>
      </c>
      <c r="C53" s="201">
        <f>'[2]20'!C55</f>
        <v>0</v>
      </c>
      <c r="D53" s="201">
        <f>'[2]20'!D55</f>
        <v>0</v>
      </c>
      <c r="E53" s="201">
        <f>'[2]20'!E55</f>
        <v>0</v>
      </c>
      <c r="F53" s="15">
        <f t="shared" si="6"/>
        <v>80</v>
      </c>
      <c r="G53" s="200">
        <f>'[2]20'!H55</f>
        <v>35</v>
      </c>
      <c r="H53" s="201">
        <f>'[2]20'!I55</f>
        <v>0</v>
      </c>
      <c r="I53" s="201">
        <f>'[2]20'!J55</f>
        <v>0</v>
      </c>
      <c r="J53" s="201">
        <f>'[2]20'!K55</f>
        <v>0</v>
      </c>
      <c r="K53" s="15">
        <f t="shared" si="3"/>
        <v>35</v>
      </c>
      <c r="L53" s="18">
        <f>frq!C53</f>
        <v>1</v>
      </c>
      <c r="M53" s="125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200">
        <f>'[2]20'!B56</f>
        <v>80</v>
      </c>
      <c r="C54" s="201">
        <f>'[2]20'!C56</f>
        <v>0</v>
      </c>
      <c r="D54" s="201">
        <f>'[2]20'!D56</f>
        <v>0</v>
      </c>
      <c r="E54" s="201">
        <f>'[2]20'!E56</f>
        <v>0</v>
      </c>
      <c r="F54" s="15">
        <f t="shared" si="6"/>
        <v>80</v>
      </c>
      <c r="G54" s="200">
        <f>'[2]20'!H56</f>
        <v>35</v>
      </c>
      <c r="H54" s="201">
        <f>'[2]20'!I56</f>
        <v>0</v>
      </c>
      <c r="I54" s="201">
        <f>'[2]20'!J56</f>
        <v>0</v>
      </c>
      <c r="J54" s="201">
        <f>'[2]20'!K56</f>
        <v>0</v>
      </c>
      <c r="K54" s="15">
        <f t="shared" si="3"/>
        <v>35</v>
      </c>
      <c r="L54" s="18">
        <f>frq!C54</f>
        <v>1</v>
      </c>
      <c r="M54" s="125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200">
        <f>'[2]20'!B57</f>
        <v>80</v>
      </c>
      <c r="C55" s="201">
        <f>'[2]20'!C57</f>
        <v>0</v>
      </c>
      <c r="D55" s="201">
        <f>'[2]20'!D57</f>
        <v>0</v>
      </c>
      <c r="E55" s="201">
        <f>'[2]20'!E57</f>
        <v>0</v>
      </c>
      <c r="F55" s="15">
        <f t="shared" si="6"/>
        <v>80</v>
      </c>
      <c r="G55" s="200">
        <f>'[2]20'!H57</f>
        <v>35</v>
      </c>
      <c r="H55" s="201">
        <f>'[2]20'!I57</f>
        <v>0</v>
      </c>
      <c r="I55" s="201">
        <f>'[2]20'!J57</f>
        <v>0</v>
      </c>
      <c r="J55" s="201">
        <f>'[2]20'!K57</f>
        <v>0</v>
      </c>
      <c r="K55" s="15">
        <f t="shared" si="3"/>
        <v>35</v>
      </c>
      <c r="L55" s="18">
        <f>frq!C55</f>
        <v>1</v>
      </c>
      <c r="M55" s="125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200">
        <f>'[2]20'!B58</f>
        <v>80</v>
      </c>
      <c r="C56" s="201">
        <f>'[2]20'!C58</f>
        <v>0</v>
      </c>
      <c r="D56" s="201">
        <f>'[2]20'!D58</f>
        <v>0</v>
      </c>
      <c r="E56" s="201">
        <f>'[2]20'!E58</f>
        <v>0</v>
      </c>
      <c r="F56" s="15">
        <f t="shared" si="6"/>
        <v>80</v>
      </c>
      <c r="G56" s="200">
        <f>'[2]20'!H58</f>
        <v>35</v>
      </c>
      <c r="H56" s="201">
        <f>'[2]20'!I58</f>
        <v>0</v>
      </c>
      <c r="I56" s="201">
        <f>'[2]20'!J58</f>
        <v>0</v>
      </c>
      <c r="J56" s="201">
        <f>'[2]20'!K58</f>
        <v>0</v>
      </c>
      <c r="K56" s="15">
        <f t="shared" si="3"/>
        <v>35</v>
      </c>
      <c r="L56" s="18">
        <f>frq!C56</f>
        <v>1</v>
      </c>
      <c r="M56" s="125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200">
        <f>'[2]20'!B59</f>
        <v>80</v>
      </c>
      <c r="C57" s="201">
        <f>'[2]20'!C59</f>
        <v>0</v>
      </c>
      <c r="D57" s="201">
        <f>'[2]20'!D59</f>
        <v>0</v>
      </c>
      <c r="E57" s="201">
        <f>'[2]20'!E59</f>
        <v>0</v>
      </c>
      <c r="F57" s="15">
        <f t="shared" si="6"/>
        <v>80</v>
      </c>
      <c r="G57" s="200">
        <f>'[2]20'!H59</f>
        <v>35</v>
      </c>
      <c r="H57" s="201">
        <f>'[2]20'!I59</f>
        <v>0</v>
      </c>
      <c r="I57" s="201">
        <f>'[2]20'!J59</f>
        <v>0</v>
      </c>
      <c r="J57" s="201">
        <f>'[2]20'!K59</f>
        <v>0</v>
      </c>
      <c r="K57" s="15">
        <f t="shared" si="3"/>
        <v>35</v>
      </c>
      <c r="L57" s="18">
        <f>frq!C57</f>
        <v>1</v>
      </c>
      <c r="M57" s="125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200">
        <f>'[2]20'!B60</f>
        <v>80</v>
      </c>
      <c r="C58" s="201">
        <f>'[2]20'!C60</f>
        <v>0</v>
      </c>
      <c r="D58" s="201">
        <f>'[2]20'!D60</f>
        <v>0</v>
      </c>
      <c r="E58" s="201">
        <f>'[2]20'!E60</f>
        <v>0</v>
      </c>
      <c r="F58" s="15">
        <f t="shared" si="6"/>
        <v>80</v>
      </c>
      <c r="G58" s="200">
        <f>'[2]20'!H60</f>
        <v>35</v>
      </c>
      <c r="H58" s="201">
        <f>'[2]20'!I60</f>
        <v>0</v>
      </c>
      <c r="I58" s="201">
        <f>'[2]20'!J60</f>
        <v>0</v>
      </c>
      <c r="J58" s="201">
        <f>'[2]20'!K60</f>
        <v>0</v>
      </c>
      <c r="K58" s="15">
        <f t="shared" si="3"/>
        <v>35</v>
      </c>
      <c r="L58" s="18">
        <f>frq!C58</f>
        <v>1</v>
      </c>
      <c r="M58" s="125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200">
        <f>'[2]20'!B61</f>
        <v>80</v>
      </c>
      <c r="C59" s="201">
        <f>'[2]20'!C61</f>
        <v>0</v>
      </c>
      <c r="D59" s="201">
        <f>'[2]20'!D61</f>
        <v>0</v>
      </c>
      <c r="E59" s="201">
        <f>'[2]20'!E61</f>
        <v>0</v>
      </c>
      <c r="F59" s="15">
        <f t="shared" si="6"/>
        <v>80</v>
      </c>
      <c r="G59" s="200">
        <f>'[2]20'!H61</f>
        <v>34</v>
      </c>
      <c r="H59" s="201">
        <f>'[2]20'!I61</f>
        <v>0</v>
      </c>
      <c r="I59" s="201">
        <f>'[2]20'!J61</f>
        <v>0</v>
      </c>
      <c r="J59" s="201">
        <f>'[2]20'!K61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200">
        <f>'[2]20'!B62</f>
        <v>80</v>
      </c>
      <c r="C60" s="201">
        <f>'[2]20'!C62</f>
        <v>0</v>
      </c>
      <c r="D60" s="201">
        <f>'[2]20'!D62</f>
        <v>0</v>
      </c>
      <c r="E60" s="201">
        <f>'[2]20'!E62</f>
        <v>0</v>
      </c>
      <c r="F60" s="15">
        <f t="shared" si="6"/>
        <v>80</v>
      </c>
      <c r="G60" s="200">
        <f>'[2]20'!H62</f>
        <v>34</v>
      </c>
      <c r="H60" s="201">
        <f>'[2]20'!I62</f>
        <v>0</v>
      </c>
      <c r="I60" s="201">
        <f>'[2]20'!J62</f>
        <v>0</v>
      </c>
      <c r="J60" s="201">
        <f>'[2]20'!K62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200">
        <f>'[2]20'!B63</f>
        <v>80</v>
      </c>
      <c r="C61" s="201">
        <f>'[2]20'!C63</f>
        <v>0</v>
      </c>
      <c r="D61" s="201">
        <f>'[2]20'!D63</f>
        <v>0</v>
      </c>
      <c r="E61" s="201">
        <f>'[2]20'!E63</f>
        <v>0</v>
      </c>
      <c r="F61" s="15">
        <f t="shared" si="6"/>
        <v>80</v>
      </c>
      <c r="G61" s="200">
        <f>'[2]20'!H63</f>
        <v>34</v>
      </c>
      <c r="H61" s="201">
        <f>'[2]20'!I63</f>
        <v>0</v>
      </c>
      <c r="I61" s="201">
        <f>'[2]20'!J63</f>
        <v>0</v>
      </c>
      <c r="J61" s="201">
        <f>'[2]20'!K63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200">
        <f>'[2]20'!B64</f>
        <v>80</v>
      </c>
      <c r="C62" s="201">
        <f>'[2]20'!C64</f>
        <v>0</v>
      </c>
      <c r="D62" s="201">
        <f>'[2]20'!D64</f>
        <v>0</v>
      </c>
      <c r="E62" s="201">
        <f>'[2]20'!E64</f>
        <v>0</v>
      </c>
      <c r="F62" s="15">
        <f t="shared" si="6"/>
        <v>80</v>
      </c>
      <c r="G62" s="200">
        <f>'[2]20'!H64</f>
        <v>34</v>
      </c>
      <c r="H62" s="201">
        <f>'[2]20'!I64</f>
        <v>0</v>
      </c>
      <c r="I62" s="201">
        <f>'[2]20'!J64</f>
        <v>0</v>
      </c>
      <c r="J62" s="201">
        <f>'[2]20'!K64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200">
        <f>'[2]20'!B65</f>
        <v>80</v>
      </c>
      <c r="C63" s="201">
        <f>'[2]20'!C65</f>
        <v>0</v>
      </c>
      <c r="D63" s="201">
        <f>'[2]20'!D65</f>
        <v>0</v>
      </c>
      <c r="E63" s="201">
        <f>'[2]20'!E65</f>
        <v>0</v>
      </c>
      <c r="F63" s="15">
        <f t="shared" si="6"/>
        <v>80</v>
      </c>
      <c r="G63" s="200">
        <f>'[2]20'!H65</f>
        <v>34</v>
      </c>
      <c r="H63" s="201">
        <f>'[2]20'!I65</f>
        <v>0</v>
      </c>
      <c r="I63" s="201">
        <f>'[2]20'!J65</f>
        <v>0</v>
      </c>
      <c r="J63" s="201">
        <f>'[2]20'!K65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200">
        <f>'[2]20'!B66</f>
        <v>80</v>
      </c>
      <c r="C64" s="201">
        <f>'[2]20'!C66</f>
        <v>0</v>
      </c>
      <c r="D64" s="201">
        <f>'[2]20'!D66</f>
        <v>0</v>
      </c>
      <c r="E64" s="201">
        <f>'[2]20'!E66</f>
        <v>0</v>
      </c>
      <c r="F64" s="15">
        <f t="shared" si="6"/>
        <v>80</v>
      </c>
      <c r="G64" s="200">
        <f>'[2]20'!H66</f>
        <v>34</v>
      </c>
      <c r="H64" s="201">
        <f>'[2]20'!I66</f>
        <v>0</v>
      </c>
      <c r="I64" s="201">
        <f>'[2]20'!J66</f>
        <v>0</v>
      </c>
      <c r="J64" s="201">
        <f>'[2]20'!K66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200">
        <f>'[2]20'!B67</f>
        <v>80</v>
      </c>
      <c r="C65" s="201">
        <f>'[2]20'!C67</f>
        <v>0</v>
      </c>
      <c r="D65" s="201">
        <f>'[2]20'!D67</f>
        <v>0</v>
      </c>
      <c r="E65" s="201">
        <f>'[2]20'!E67</f>
        <v>0</v>
      </c>
      <c r="F65" s="15">
        <f t="shared" si="6"/>
        <v>80</v>
      </c>
      <c r="G65" s="200">
        <f>'[2]20'!H67</f>
        <v>34</v>
      </c>
      <c r="H65" s="201">
        <f>'[2]20'!I67</f>
        <v>0</v>
      </c>
      <c r="I65" s="201">
        <f>'[2]20'!J67</f>
        <v>0</v>
      </c>
      <c r="J65" s="201">
        <f>'[2]20'!K67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200">
        <f>'[2]20'!B68</f>
        <v>80</v>
      </c>
      <c r="C66" s="201">
        <f>'[2]20'!C68</f>
        <v>0</v>
      </c>
      <c r="D66" s="201">
        <f>'[2]20'!D68</f>
        <v>0</v>
      </c>
      <c r="E66" s="201">
        <f>'[2]20'!E68</f>
        <v>0</v>
      </c>
      <c r="F66" s="15">
        <f t="shared" si="6"/>
        <v>80</v>
      </c>
      <c r="G66" s="200">
        <f>'[2]20'!H68</f>
        <v>34</v>
      </c>
      <c r="H66" s="201">
        <f>'[2]20'!I68</f>
        <v>0</v>
      </c>
      <c r="I66" s="201">
        <f>'[2]20'!J68</f>
        <v>0</v>
      </c>
      <c r="J66" s="201">
        <f>'[2]20'!K68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200">
        <f>'[2]20'!B69</f>
        <v>80</v>
      </c>
      <c r="C67" s="201">
        <f>'[2]20'!C69</f>
        <v>0</v>
      </c>
      <c r="D67" s="201">
        <f>'[2]20'!D69</f>
        <v>0</v>
      </c>
      <c r="E67" s="201">
        <f>'[2]20'!E69</f>
        <v>0</v>
      </c>
      <c r="F67" s="15">
        <f t="shared" si="6"/>
        <v>80</v>
      </c>
      <c r="G67" s="200">
        <f>'[2]20'!H69</f>
        <v>34</v>
      </c>
      <c r="H67" s="201">
        <f>'[2]20'!I69</f>
        <v>0</v>
      </c>
      <c r="I67" s="201">
        <f>'[2]20'!J69</f>
        <v>0</v>
      </c>
      <c r="J67" s="201">
        <f>'[2]20'!K69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200">
        <f>'[2]20'!B70</f>
        <v>80</v>
      </c>
      <c r="C68" s="201">
        <f>'[2]20'!C70</f>
        <v>0</v>
      </c>
      <c r="D68" s="201">
        <f>'[2]20'!D70</f>
        <v>0</v>
      </c>
      <c r="E68" s="201">
        <f>'[2]20'!E70</f>
        <v>0</v>
      </c>
      <c r="F68" s="15">
        <f t="shared" si="6"/>
        <v>80</v>
      </c>
      <c r="G68" s="200">
        <f>'[2]20'!H70</f>
        <v>34</v>
      </c>
      <c r="H68" s="201">
        <f>'[2]20'!I70</f>
        <v>0</v>
      </c>
      <c r="I68" s="201">
        <f>'[2]20'!J70</f>
        <v>0</v>
      </c>
      <c r="J68" s="201">
        <f>'[2]20'!K70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200">
        <f>'[2]20'!B71</f>
        <v>80</v>
      </c>
      <c r="C69" s="201">
        <f>'[2]20'!C71</f>
        <v>0</v>
      </c>
      <c r="D69" s="201">
        <f>'[2]20'!D71</f>
        <v>0</v>
      </c>
      <c r="E69" s="201">
        <f>'[2]20'!E71</f>
        <v>0</v>
      </c>
      <c r="F69" s="15">
        <f t="shared" ref="F69:F98" si="16">SUM(B69:E69)</f>
        <v>80</v>
      </c>
      <c r="G69" s="200">
        <f>'[2]20'!H71</f>
        <v>34</v>
      </c>
      <c r="H69" s="201">
        <f>'[2]20'!I71</f>
        <v>0</v>
      </c>
      <c r="I69" s="201">
        <f>'[2]20'!J71</f>
        <v>0</v>
      </c>
      <c r="J69" s="201">
        <f>'[2]20'!K71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200">
        <f>'[2]20'!B72</f>
        <v>80</v>
      </c>
      <c r="C70" s="201">
        <f>'[2]20'!C72</f>
        <v>0</v>
      </c>
      <c r="D70" s="201">
        <f>'[2]20'!D72</f>
        <v>0</v>
      </c>
      <c r="E70" s="201">
        <f>'[2]20'!E72</f>
        <v>0</v>
      </c>
      <c r="F70" s="15">
        <f t="shared" si="16"/>
        <v>80</v>
      </c>
      <c r="G70" s="200">
        <f>'[2]20'!H72</f>
        <v>34</v>
      </c>
      <c r="H70" s="201">
        <f>'[2]20'!I72</f>
        <v>0</v>
      </c>
      <c r="I70" s="201">
        <f>'[2]20'!J72</f>
        <v>0</v>
      </c>
      <c r="J70" s="201">
        <f>'[2]20'!K72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200">
        <f>'[2]20'!B73</f>
        <v>80</v>
      </c>
      <c r="C71" s="201">
        <f>'[2]20'!C73</f>
        <v>0</v>
      </c>
      <c r="D71" s="201">
        <f>'[2]20'!D73</f>
        <v>0</v>
      </c>
      <c r="E71" s="201">
        <f>'[2]20'!E73</f>
        <v>0</v>
      </c>
      <c r="F71" s="15">
        <f t="shared" si="16"/>
        <v>80</v>
      </c>
      <c r="G71" s="200">
        <f>'[2]20'!H73</f>
        <v>34</v>
      </c>
      <c r="H71" s="201">
        <f>'[2]20'!I73</f>
        <v>0</v>
      </c>
      <c r="I71" s="201">
        <f>'[2]20'!J73</f>
        <v>0</v>
      </c>
      <c r="J71" s="201">
        <f>'[2]20'!K73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200">
        <f>'[2]20'!B74</f>
        <v>80</v>
      </c>
      <c r="C72" s="201">
        <f>'[2]20'!C74</f>
        <v>0</v>
      </c>
      <c r="D72" s="201">
        <f>'[2]20'!D74</f>
        <v>0</v>
      </c>
      <c r="E72" s="201">
        <f>'[2]20'!E74</f>
        <v>0</v>
      </c>
      <c r="F72" s="15">
        <f t="shared" si="16"/>
        <v>80</v>
      </c>
      <c r="G72" s="200">
        <f>'[2]20'!H74</f>
        <v>34</v>
      </c>
      <c r="H72" s="201">
        <f>'[2]20'!I74</f>
        <v>0</v>
      </c>
      <c r="I72" s="201">
        <f>'[2]20'!J74</f>
        <v>0</v>
      </c>
      <c r="J72" s="201">
        <f>'[2]20'!K74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200">
        <f>'[2]20'!B75</f>
        <v>80</v>
      </c>
      <c r="C73" s="201">
        <f>'[2]20'!C75</f>
        <v>0</v>
      </c>
      <c r="D73" s="201">
        <f>'[2]20'!D75</f>
        <v>0</v>
      </c>
      <c r="E73" s="201">
        <f>'[2]20'!E75</f>
        <v>0</v>
      </c>
      <c r="F73" s="15">
        <f t="shared" si="16"/>
        <v>80</v>
      </c>
      <c r="G73" s="200">
        <f>'[2]20'!H75</f>
        <v>34</v>
      </c>
      <c r="H73" s="201">
        <f>'[2]20'!I75</f>
        <v>0</v>
      </c>
      <c r="I73" s="201">
        <f>'[2]20'!J75</f>
        <v>0</v>
      </c>
      <c r="J73" s="201">
        <f>'[2]20'!K75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'[2]20'!B76</f>
        <v>80</v>
      </c>
      <c r="C74" s="201">
        <f>'[2]20'!C76</f>
        <v>0</v>
      </c>
      <c r="D74" s="201">
        <f>'[2]20'!D76</f>
        <v>0</v>
      </c>
      <c r="E74" s="201">
        <f>'[2]20'!E76</f>
        <v>0</v>
      </c>
      <c r="F74" s="15">
        <f t="shared" si="16"/>
        <v>80</v>
      </c>
      <c r="G74" s="200">
        <f>'[2]20'!H76</f>
        <v>34</v>
      </c>
      <c r="H74" s="201">
        <f>'[2]20'!I76</f>
        <v>0</v>
      </c>
      <c r="I74" s="201">
        <f>'[2]20'!J76</f>
        <v>0</v>
      </c>
      <c r="J74" s="201">
        <f>'[2]20'!K76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0">
        <f>'[2]20'!B77</f>
        <v>80</v>
      </c>
      <c r="C75" s="201">
        <f>'[2]20'!C77</f>
        <v>0</v>
      </c>
      <c r="D75" s="201">
        <f>'[2]20'!D77</f>
        <v>0</v>
      </c>
      <c r="E75" s="201">
        <f>'[2]20'!E77</f>
        <v>0</v>
      </c>
      <c r="F75" s="15">
        <f t="shared" si="16"/>
        <v>80</v>
      </c>
      <c r="G75" s="200">
        <f>'[2]20'!H77</f>
        <v>34</v>
      </c>
      <c r="H75" s="201">
        <f>'[2]20'!I77</f>
        <v>0</v>
      </c>
      <c r="I75" s="201">
        <f>'[2]20'!J77</f>
        <v>0</v>
      </c>
      <c r="J75" s="201">
        <f>'[2]20'!K77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'[2]20'!B78</f>
        <v>80</v>
      </c>
      <c r="C76" s="201">
        <f>'[2]20'!C78</f>
        <v>0</v>
      </c>
      <c r="D76" s="201">
        <f>'[2]20'!D78</f>
        <v>0</v>
      </c>
      <c r="E76" s="201">
        <f>'[2]20'!E78</f>
        <v>0</v>
      </c>
      <c r="F76" s="15">
        <f t="shared" si="16"/>
        <v>80</v>
      </c>
      <c r="G76" s="200">
        <f>'[2]20'!H78</f>
        <v>33</v>
      </c>
      <c r="H76" s="201">
        <f>'[2]20'!I78</f>
        <v>0</v>
      </c>
      <c r="I76" s="201">
        <f>'[2]20'!J78</f>
        <v>0</v>
      </c>
      <c r="J76" s="201">
        <f>'[2]20'!K78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'[2]20'!B79</f>
        <v>80</v>
      </c>
      <c r="C77" s="201">
        <f>'[2]20'!C79</f>
        <v>0</v>
      </c>
      <c r="D77" s="201">
        <f>'[2]20'!D79</f>
        <v>0</v>
      </c>
      <c r="E77" s="201">
        <f>'[2]20'!E79</f>
        <v>0</v>
      </c>
      <c r="F77" s="15">
        <f t="shared" si="16"/>
        <v>80</v>
      </c>
      <c r="G77" s="200">
        <f>'[2]20'!H79</f>
        <v>33</v>
      </c>
      <c r="H77" s="201">
        <f>'[2]20'!I79</f>
        <v>0</v>
      </c>
      <c r="I77" s="201">
        <f>'[2]20'!J79</f>
        <v>0</v>
      </c>
      <c r="J77" s="201">
        <f>'[2]20'!K79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'[2]20'!B80</f>
        <v>80</v>
      </c>
      <c r="C78" s="201">
        <f>'[2]20'!C80</f>
        <v>0</v>
      </c>
      <c r="D78" s="201">
        <f>'[2]20'!D80</f>
        <v>0</v>
      </c>
      <c r="E78" s="201">
        <f>'[2]20'!E80</f>
        <v>0</v>
      </c>
      <c r="F78" s="15">
        <f t="shared" si="16"/>
        <v>80</v>
      </c>
      <c r="G78" s="200">
        <f>'[2]20'!H80</f>
        <v>33</v>
      </c>
      <c r="H78" s="201">
        <f>'[2]20'!I80</f>
        <v>0</v>
      </c>
      <c r="I78" s="201">
        <f>'[2]20'!J80</f>
        <v>0</v>
      </c>
      <c r="J78" s="201">
        <f>'[2]20'!K80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'[2]20'!B81</f>
        <v>80</v>
      </c>
      <c r="C79" s="201">
        <f>'[2]20'!C81</f>
        <v>0</v>
      </c>
      <c r="D79" s="201">
        <f>'[2]20'!D81</f>
        <v>0</v>
      </c>
      <c r="E79" s="201">
        <f>'[2]20'!E81</f>
        <v>0</v>
      </c>
      <c r="F79" s="15">
        <f t="shared" si="16"/>
        <v>80</v>
      </c>
      <c r="G79" s="200">
        <f>'[2]20'!H81</f>
        <v>33</v>
      </c>
      <c r="H79" s="201">
        <f>'[2]20'!I81</f>
        <v>0</v>
      </c>
      <c r="I79" s="201">
        <f>'[2]20'!J81</f>
        <v>0</v>
      </c>
      <c r="J79" s="201">
        <f>'[2]20'!K81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'[2]20'!B82</f>
        <v>80</v>
      </c>
      <c r="C80" s="201">
        <f>'[2]20'!C82</f>
        <v>0</v>
      </c>
      <c r="D80" s="201">
        <f>'[2]20'!D82</f>
        <v>0</v>
      </c>
      <c r="E80" s="201">
        <f>'[2]20'!E82</f>
        <v>0</v>
      </c>
      <c r="F80" s="15">
        <f t="shared" si="16"/>
        <v>80</v>
      </c>
      <c r="G80" s="200">
        <f>'[2]20'!H82</f>
        <v>33</v>
      </c>
      <c r="H80" s="201">
        <f>'[2]20'!I82</f>
        <v>0</v>
      </c>
      <c r="I80" s="201">
        <f>'[2]20'!J82</f>
        <v>0</v>
      </c>
      <c r="J80" s="201">
        <f>'[2]20'!K82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'[2]20'!B83</f>
        <v>80</v>
      </c>
      <c r="C81" s="201">
        <f>'[2]20'!C83</f>
        <v>0</v>
      </c>
      <c r="D81" s="201">
        <f>'[2]20'!D83</f>
        <v>0</v>
      </c>
      <c r="E81" s="201">
        <f>'[2]20'!E83</f>
        <v>0</v>
      </c>
      <c r="F81" s="15">
        <f t="shared" si="16"/>
        <v>80</v>
      </c>
      <c r="G81" s="200">
        <f>'[2]20'!H83</f>
        <v>33</v>
      </c>
      <c r="H81" s="201">
        <f>'[2]20'!I83</f>
        <v>0</v>
      </c>
      <c r="I81" s="201">
        <f>'[2]20'!J83</f>
        <v>0</v>
      </c>
      <c r="J81" s="201">
        <f>'[2]20'!K83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'[2]20'!B84</f>
        <v>80</v>
      </c>
      <c r="C82" s="201">
        <f>'[2]20'!C84</f>
        <v>0</v>
      </c>
      <c r="D82" s="201">
        <f>'[2]20'!D84</f>
        <v>0</v>
      </c>
      <c r="E82" s="201">
        <f>'[2]20'!E84</f>
        <v>0</v>
      </c>
      <c r="F82" s="15">
        <f t="shared" si="16"/>
        <v>80</v>
      </c>
      <c r="G82" s="200">
        <f>'[2]20'!H84</f>
        <v>33</v>
      </c>
      <c r="H82" s="201">
        <f>'[2]20'!I84</f>
        <v>0</v>
      </c>
      <c r="I82" s="201">
        <f>'[2]20'!J84</f>
        <v>0</v>
      </c>
      <c r="J82" s="201">
        <f>'[2]20'!K84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'[2]20'!B85</f>
        <v>80</v>
      </c>
      <c r="C83" s="201">
        <f>'[2]20'!C85</f>
        <v>0</v>
      </c>
      <c r="D83" s="201">
        <f>'[2]20'!D85</f>
        <v>0</v>
      </c>
      <c r="E83" s="201">
        <f>'[2]20'!E85</f>
        <v>0</v>
      </c>
      <c r="F83" s="15">
        <f t="shared" si="16"/>
        <v>80</v>
      </c>
      <c r="G83" s="200">
        <f>'[2]20'!H85</f>
        <v>33</v>
      </c>
      <c r="H83" s="201">
        <f>'[2]20'!I85</f>
        <v>0</v>
      </c>
      <c r="I83" s="201">
        <f>'[2]20'!J85</f>
        <v>0</v>
      </c>
      <c r="J83" s="201">
        <f>'[2]20'!K85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'[2]20'!B86</f>
        <v>80</v>
      </c>
      <c r="C84" s="201">
        <f>'[2]20'!C86</f>
        <v>0</v>
      </c>
      <c r="D84" s="201">
        <f>'[2]20'!D86</f>
        <v>0</v>
      </c>
      <c r="E84" s="201">
        <f>'[2]20'!E86</f>
        <v>0</v>
      </c>
      <c r="F84" s="15">
        <f t="shared" si="16"/>
        <v>80</v>
      </c>
      <c r="G84" s="200">
        <f>'[2]20'!H86</f>
        <v>33</v>
      </c>
      <c r="H84" s="201">
        <f>'[2]20'!I86</f>
        <v>0</v>
      </c>
      <c r="I84" s="201">
        <f>'[2]20'!J86</f>
        <v>0</v>
      </c>
      <c r="J84" s="201">
        <f>'[2]20'!K86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'[2]20'!B87</f>
        <v>80</v>
      </c>
      <c r="C85" s="201">
        <f>'[2]20'!C87</f>
        <v>0</v>
      </c>
      <c r="D85" s="201">
        <f>'[2]20'!D87</f>
        <v>0</v>
      </c>
      <c r="E85" s="201">
        <f>'[2]20'!E87</f>
        <v>0</v>
      </c>
      <c r="F85" s="15">
        <f t="shared" si="16"/>
        <v>80</v>
      </c>
      <c r="G85" s="200">
        <f>'[2]20'!H87</f>
        <v>33</v>
      </c>
      <c r="H85" s="201">
        <f>'[2]20'!I87</f>
        <v>0</v>
      </c>
      <c r="I85" s="201">
        <f>'[2]20'!J87</f>
        <v>0</v>
      </c>
      <c r="J85" s="201">
        <f>'[2]20'!K87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'[2]20'!B88</f>
        <v>80</v>
      </c>
      <c r="C86" s="201">
        <f>'[2]20'!C88</f>
        <v>0</v>
      </c>
      <c r="D86" s="201">
        <f>'[2]20'!D88</f>
        <v>0</v>
      </c>
      <c r="E86" s="201">
        <f>'[2]20'!E88</f>
        <v>0</v>
      </c>
      <c r="F86" s="15">
        <f t="shared" si="16"/>
        <v>80</v>
      </c>
      <c r="G86" s="200">
        <f>'[2]20'!H88</f>
        <v>33</v>
      </c>
      <c r="H86" s="201">
        <f>'[2]20'!I88</f>
        <v>0</v>
      </c>
      <c r="I86" s="201">
        <f>'[2]20'!J88</f>
        <v>0</v>
      </c>
      <c r="J86" s="201">
        <f>'[2]20'!K88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'[2]20'!B89</f>
        <v>80</v>
      </c>
      <c r="C87" s="201">
        <f>'[2]20'!C89</f>
        <v>0</v>
      </c>
      <c r="D87" s="201">
        <f>'[2]20'!D89</f>
        <v>0</v>
      </c>
      <c r="E87" s="201">
        <f>'[2]20'!E89</f>
        <v>0</v>
      </c>
      <c r="F87" s="15">
        <f t="shared" si="16"/>
        <v>80</v>
      </c>
      <c r="G87" s="200">
        <f>'[2]20'!H89</f>
        <v>33</v>
      </c>
      <c r="H87" s="201">
        <f>'[2]20'!I89</f>
        <v>0</v>
      </c>
      <c r="I87" s="201">
        <f>'[2]20'!J89</f>
        <v>0</v>
      </c>
      <c r="J87" s="201">
        <f>'[2]20'!K89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'[2]20'!B90</f>
        <v>80</v>
      </c>
      <c r="C88" s="201">
        <f>'[2]20'!C90</f>
        <v>0</v>
      </c>
      <c r="D88" s="201">
        <f>'[2]20'!D90</f>
        <v>0</v>
      </c>
      <c r="E88" s="201">
        <f>'[2]20'!E90</f>
        <v>0</v>
      </c>
      <c r="F88" s="15">
        <f t="shared" si="16"/>
        <v>80</v>
      </c>
      <c r="G88" s="200">
        <f>'[2]20'!H90</f>
        <v>34</v>
      </c>
      <c r="H88" s="201">
        <f>'[2]20'!I90</f>
        <v>0</v>
      </c>
      <c r="I88" s="201">
        <f>'[2]20'!J90</f>
        <v>0</v>
      </c>
      <c r="J88" s="201">
        <f>'[2]20'!K90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0">
        <f>'[2]20'!B91</f>
        <v>80</v>
      </c>
      <c r="C89" s="201">
        <f>'[2]20'!C91</f>
        <v>0</v>
      </c>
      <c r="D89" s="201">
        <f>'[2]20'!D91</f>
        <v>0</v>
      </c>
      <c r="E89" s="201">
        <f>'[2]20'!E91</f>
        <v>0</v>
      </c>
      <c r="F89" s="15">
        <f t="shared" si="16"/>
        <v>80</v>
      </c>
      <c r="G89" s="200">
        <f>'[2]20'!H91</f>
        <v>34</v>
      </c>
      <c r="H89" s="201">
        <f>'[2]20'!I91</f>
        <v>0</v>
      </c>
      <c r="I89" s="201">
        <f>'[2]20'!J91</f>
        <v>0</v>
      </c>
      <c r="J89" s="201">
        <f>'[2]20'!K91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'[2]20'!B92</f>
        <v>80</v>
      </c>
      <c r="C90" s="201">
        <f>'[2]20'!C92</f>
        <v>0</v>
      </c>
      <c r="D90" s="201">
        <f>'[2]20'!D92</f>
        <v>0</v>
      </c>
      <c r="E90" s="201">
        <f>'[2]20'!E92</f>
        <v>0</v>
      </c>
      <c r="F90" s="15">
        <f t="shared" si="16"/>
        <v>80</v>
      </c>
      <c r="G90" s="200">
        <f>'[2]20'!H92</f>
        <v>34</v>
      </c>
      <c r="H90" s="201">
        <f>'[2]20'!I92</f>
        <v>0</v>
      </c>
      <c r="I90" s="201">
        <f>'[2]20'!J92</f>
        <v>0</v>
      </c>
      <c r="J90" s="201">
        <f>'[2]20'!K92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'[2]20'!B93</f>
        <v>80</v>
      </c>
      <c r="C91" s="201">
        <f>'[2]20'!C93</f>
        <v>0</v>
      </c>
      <c r="D91" s="201">
        <f>'[2]20'!D93</f>
        <v>0</v>
      </c>
      <c r="E91" s="201">
        <f>'[2]20'!E93</f>
        <v>0</v>
      </c>
      <c r="F91" s="15">
        <f t="shared" si="16"/>
        <v>80</v>
      </c>
      <c r="G91" s="200">
        <f>'[2]20'!H93</f>
        <v>34</v>
      </c>
      <c r="H91" s="201">
        <f>'[2]20'!I93</f>
        <v>0</v>
      </c>
      <c r="I91" s="201">
        <f>'[2]20'!J93</f>
        <v>0</v>
      </c>
      <c r="J91" s="201">
        <f>'[2]20'!K93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'[2]20'!B94</f>
        <v>80</v>
      </c>
      <c r="C92" s="201">
        <f>'[2]20'!C94</f>
        <v>0</v>
      </c>
      <c r="D92" s="201">
        <f>'[2]20'!D94</f>
        <v>0</v>
      </c>
      <c r="E92" s="201">
        <f>'[2]20'!E94</f>
        <v>0</v>
      </c>
      <c r="F92" s="15">
        <f t="shared" si="16"/>
        <v>80</v>
      </c>
      <c r="G92" s="200">
        <f>'[2]20'!H94</f>
        <v>34</v>
      </c>
      <c r="H92" s="201">
        <f>'[2]20'!I94</f>
        <v>0</v>
      </c>
      <c r="I92" s="201">
        <f>'[2]20'!J94</f>
        <v>0</v>
      </c>
      <c r="J92" s="201">
        <f>'[2]20'!K94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'[2]20'!B95</f>
        <v>80</v>
      </c>
      <c r="C93" s="201">
        <f>'[2]20'!C95</f>
        <v>0</v>
      </c>
      <c r="D93" s="201">
        <f>'[2]20'!D95</f>
        <v>0</v>
      </c>
      <c r="E93" s="201">
        <f>'[2]20'!E95</f>
        <v>0</v>
      </c>
      <c r="F93" s="15">
        <f t="shared" si="16"/>
        <v>80</v>
      </c>
      <c r="G93" s="200">
        <f>'[2]20'!H95</f>
        <v>34</v>
      </c>
      <c r="H93" s="201">
        <f>'[2]20'!I95</f>
        <v>0</v>
      </c>
      <c r="I93" s="201">
        <f>'[2]20'!J95</f>
        <v>0</v>
      </c>
      <c r="J93" s="201">
        <f>'[2]20'!K95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'[2]20'!B96</f>
        <v>80</v>
      </c>
      <c r="C94" s="201">
        <f>'[2]20'!C96</f>
        <v>0</v>
      </c>
      <c r="D94" s="201">
        <f>'[2]20'!D96</f>
        <v>0</v>
      </c>
      <c r="E94" s="201">
        <f>'[2]20'!E96</f>
        <v>0</v>
      </c>
      <c r="F94" s="15">
        <f t="shared" si="16"/>
        <v>80</v>
      </c>
      <c r="G94" s="200">
        <f>'[2]20'!H96</f>
        <v>34</v>
      </c>
      <c r="H94" s="201">
        <f>'[2]20'!I96</f>
        <v>0</v>
      </c>
      <c r="I94" s="201">
        <f>'[2]20'!J96</f>
        <v>0</v>
      </c>
      <c r="J94" s="201">
        <f>'[2]20'!K96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'[2]20'!B97</f>
        <v>80</v>
      </c>
      <c r="C95" s="201">
        <f>'[2]20'!C97</f>
        <v>0</v>
      </c>
      <c r="D95" s="201">
        <f>'[2]20'!D97</f>
        <v>0</v>
      </c>
      <c r="E95" s="201">
        <f>'[2]20'!E97</f>
        <v>0</v>
      </c>
      <c r="F95" s="15">
        <f t="shared" si="16"/>
        <v>80</v>
      </c>
      <c r="G95" s="200">
        <f>'[2]20'!H97</f>
        <v>34</v>
      </c>
      <c r="H95" s="201">
        <f>'[2]20'!I97</f>
        <v>0</v>
      </c>
      <c r="I95" s="201">
        <f>'[2]20'!J97</f>
        <v>0</v>
      </c>
      <c r="J95" s="201">
        <f>'[2]20'!K97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  <c r="S95" s="18"/>
    </row>
    <row r="96" spans="1:19">
      <c r="A96" s="8" t="s">
        <v>138</v>
      </c>
      <c r="B96" s="200">
        <f>'[2]20'!B98</f>
        <v>80</v>
      </c>
      <c r="C96" s="201">
        <f>'[2]20'!C98</f>
        <v>0</v>
      </c>
      <c r="D96" s="201">
        <f>'[2]20'!D98</f>
        <v>0</v>
      </c>
      <c r="E96" s="201">
        <f>'[2]20'!E98</f>
        <v>0</v>
      </c>
      <c r="F96" s="15">
        <f t="shared" si="16"/>
        <v>80</v>
      </c>
      <c r="G96" s="200">
        <f>'[2]20'!H98</f>
        <v>34</v>
      </c>
      <c r="H96" s="201">
        <f>'[2]20'!I98</f>
        <v>0</v>
      </c>
      <c r="I96" s="201">
        <f>'[2]20'!J98</f>
        <v>0</v>
      </c>
      <c r="J96" s="201">
        <f>'[2]20'!K98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  <c r="S96" s="18"/>
    </row>
    <row r="97" spans="1:19">
      <c r="A97" s="8" t="s">
        <v>139</v>
      </c>
      <c r="B97" s="200">
        <f>'[2]20'!B99</f>
        <v>80</v>
      </c>
      <c r="C97" s="201">
        <f>'[2]20'!C99</f>
        <v>0</v>
      </c>
      <c r="D97" s="201">
        <f>'[2]20'!D99</f>
        <v>0</v>
      </c>
      <c r="E97" s="201">
        <f>'[2]20'!E99</f>
        <v>0</v>
      </c>
      <c r="F97" s="15">
        <f t="shared" si="16"/>
        <v>80</v>
      </c>
      <c r="G97" s="200">
        <f>'[2]20'!H99</f>
        <v>34</v>
      </c>
      <c r="H97" s="201">
        <f>'[2]20'!I99</f>
        <v>0</v>
      </c>
      <c r="I97" s="201">
        <f>'[2]20'!J99</f>
        <v>0</v>
      </c>
      <c r="J97" s="201">
        <f>'[2]20'!K99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  <c r="S97" s="18"/>
    </row>
    <row r="98" spans="1:19" ht="15.75" thickBot="1">
      <c r="A98" s="8" t="s">
        <v>140</v>
      </c>
      <c r="B98" s="200">
        <f>'[2]20'!B100</f>
        <v>80</v>
      </c>
      <c r="C98" s="201">
        <f>'[2]20'!C100</f>
        <v>0</v>
      </c>
      <c r="D98" s="201">
        <f>'[2]20'!D100</f>
        <v>0</v>
      </c>
      <c r="E98" s="201">
        <f>'[2]20'!E100</f>
        <v>0</v>
      </c>
      <c r="F98" s="15">
        <f t="shared" si="16"/>
        <v>80</v>
      </c>
      <c r="G98" s="200">
        <f>'[2]20'!H100</f>
        <v>34</v>
      </c>
      <c r="H98" s="201">
        <f>'[2]20'!I100</f>
        <v>0</v>
      </c>
      <c r="I98" s="201">
        <f>'[2]20'!J100</f>
        <v>0</v>
      </c>
      <c r="J98" s="201">
        <f>'[2]20'!K100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0.81374999999999997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0.81374999999999997</v>
      </c>
      <c r="L99" s="128">
        <f t="shared" si="17"/>
        <v>2.4E-2</v>
      </c>
      <c r="M99" s="128">
        <f t="shared" si="17"/>
        <v>0.80144999999999966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0.80144999999999966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45524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600</v>
      </c>
      <c r="E3" s="16">
        <f>'[3]20'!E5</f>
        <v>0</v>
      </c>
      <c r="F3" s="16">
        <f>'[3]20'!F5</f>
        <v>0</v>
      </c>
      <c r="G3" s="16">
        <f>'[3]20'!G5</f>
        <v>0</v>
      </c>
      <c r="H3" s="17">
        <f>SUM(B3:G3)</f>
        <v>920</v>
      </c>
      <c r="I3" s="15">
        <f>'[3]20'!J5</f>
        <v>320</v>
      </c>
      <c r="J3" s="16">
        <f>'[3]20'!K5</f>
        <v>0</v>
      </c>
      <c r="K3" s="16">
        <f>'[3]20'!L5</f>
        <v>186.768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506.76800000000003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186.768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506.76800000000003</v>
      </c>
      <c r="X3" s="8">
        <f>AW3</f>
        <v>26.2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26.2</v>
      </c>
      <c r="AE3" s="8">
        <f>BD3</f>
        <v>26.2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</v>
      </c>
      <c r="AL3" s="8">
        <f t="shared" ref="AL3:AQ18" si="3">Q3-X3-AE3</f>
        <v>267.60000000000002</v>
      </c>
      <c r="AM3" s="8">
        <f t="shared" si="3"/>
        <v>0</v>
      </c>
      <c r="AN3" s="8">
        <f t="shared" si="3"/>
        <v>186.768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454.36800000000005</v>
      </c>
      <c r="AT3" s="8">
        <v>32</v>
      </c>
      <c r="AU3" s="8">
        <v>32</v>
      </c>
      <c r="AW3" s="204">
        <v>26.2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26.2</v>
      </c>
      <c r="BD3" s="204">
        <v>26.2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26.2</v>
      </c>
      <c r="BL3" s="8">
        <f>AT3</f>
        <v>32</v>
      </c>
      <c r="BM3" s="8">
        <f>AU3</f>
        <v>32</v>
      </c>
      <c r="BN3" s="8">
        <f>BC3</f>
        <v>26.2</v>
      </c>
      <c r="BO3" s="8">
        <f>BJ3</f>
        <v>26.2</v>
      </c>
      <c r="BP3" s="139">
        <f>BL3-BN3</f>
        <v>5.8000000000000007</v>
      </c>
      <c r="BQ3" s="139">
        <f>BM3-BO3</f>
        <v>5.8000000000000007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600</v>
      </c>
      <c r="E4" s="16">
        <f>'[3]20'!E6</f>
        <v>0</v>
      </c>
      <c r="F4" s="16">
        <f>'[3]20'!F6</f>
        <v>0</v>
      </c>
      <c r="G4" s="16">
        <f>'[3]20'!G6</f>
        <v>0</v>
      </c>
      <c r="H4" s="17">
        <f>SUM(B4:G4)</f>
        <v>920</v>
      </c>
      <c r="I4" s="15">
        <f>'[3]20'!J6</f>
        <v>320</v>
      </c>
      <c r="J4" s="16">
        <f>'[3]20'!K6</f>
        <v>0</v>
      </c>
      <c r="K4" s="16">
        <f>'[3]20'!L6</f>
        <v>186.768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506.76800000000003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186.768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506.76800000000003</v>
      </c>
      <c r="X4" s="8">
        <f t="shared" ref="X4:X67" si="4">AW4</f>
        <v>26.2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26.2</v>
      </c>
      <c r="AE4" s="8">
        <f t="shared" ref="AE4:AE67" si="11">BD4</f>
        <v>26.2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</v>
      </c>
      <c r="AL4" s="8">
        <f t="shared" si="3"/>
        <v>267.60000000000002</v>
      </c>
      <c r="AM4" s="8">
        <f t="shared" si="3"/>
        <v>0</v>
      </c>
      <c r="AN4" s="8">
        <f t="shared" si="3"/>
        <v>186.768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454.36800000000005</v>
      </c>
      <c r="AT4" s="8">
        <v>32</v>
      </c>
      <c r="AU4" s="8">
        <v>32</v>
      </c>
      <c r="AW4" s="204">
        <v>26.2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26.2</v>
      </c>
      <c r="BD4" s="204">
        <v>26.2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26.2</v>
      </c>
      <c r="BO4" s="8">
        <f t="shared" ref="BO4:BO67" si="24">BJ4</f>
        <v>26.2</v>
      </c>
      <c r="BP4" s="139">
        <f t="shared" ref="BP4:BP67" si="25">BL4-BN4</f>
        <v>5.8000000000000007</v>
      </c>
      <c r="BQ4" s="139">
        <f t="shared" ref="BQ4:BQ67" si="26">BM4-BO4</f>
        <v>5.8000000000000007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600</v>
      </c>
      <c r="E5" s="16">
        <f>'[3]20'!E7</f>
        <v>0</v>
      </c>
      <c r="F5" s="16">
        <f>'[3]20'!F7</f>
        <v>0</v>
      </c>
      <c r="G5" s="16">
        <f>'[3]20'!G7</f>
        <v>0</v>
      </c>
      <c r="H5" s="17">
        <f t="shared" ref="H5:H68" si="27">SUM(B5:G5)</f>
        <v>920</v>
      </c>
      <c r="I5" s="15">
        <f>'[3]20'!J7</f>
        <v>320</v>
      </c>
      <c r="J5" s="16">
        <f>'[3]20'!K7</f>
        <v>0</v>
      </c>
      <c r="K5" s="16">
        <f>'[3]20'!L7</f>
        <v>186.768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506.76800000000003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186.768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506.76800000000003</v>
      </c>
      <c r="X5" s="8">
        <f t="shared" si="4"/>
        <v>26.2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26.2</v>
      </c>
      <c r="AE5" s="8">
        <f t="shared" si="11"/>
        <v>26.2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26.2</v>
      </c>
      <c r="AL5" s="8">
        <f t="shared" si="3"/>
        <v>267.60000000000002</v>
      </c>
      <c r="AM5" s="8">
        <f t="shared" si="3"/>
        <v>0</v>
      </c>
      <c r="AN5" s="8">
        <f t="shared" si="3"/>
        <v>186.768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454.36800000000005</v>
      </c>
      <c r="AT5" s="8">
        <v>32</v>
      </c>
      <c r="AU5" s="8">
        <v>32</v>
      </c>
      <c r="AW5" s="204">
        <v>26.2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26.2</v>
      </c>
      <c r="BD5" s="204">
        <v>26.2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26.2</v>
      </c>
      <c r="BL5" s="8">
        <f t="shared" si="21"/>
        <v>32</v>
      </c>
      <c r="BM5" s="8">
        <f t="shared" si="22"/>
        <v>32</v>
      </c>
      <c r="BN5" s="8">
        <f t="shared" si="23"/>
        <v>26.2</v>
      </c>
      <c r="BO5" s="8">
        <f t="shared" si="24"/>
        <v>26.2</v>
      </c>
      <c r="BP5" s="139">
        <f t="shared" si="25"/>
        <v>5.8000000000000007</v>
      </c>
      <c r="BQ5" s="139">
        <f t="shared" si="26"/>
        <v>5.8000000000000007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600</v>
      </c>
      <c r="E6" s="16">
        <f>'[3]20'!E8</f>
        <v>0</v>
      </c>
      <c r="F6" s="16">
        <f>'[3]20'!F8</f>
        <v>0</v>
      </c>
      <c r="G6" s="16">
        <f>'[3]20'!G8</f>
        <v>0</v>
      </c>
      <c r="H6" s="17">
        <f t="shared" si="27"/>
        <v>920</v>
      </c>
      <c r="I6" s="15">
        <f>'[3]20'!J8</f>
        <v>320</v>
      </c>
      <c r="J6" s="16">
        <f>'[3]20'!K8</f>
        <v>0</v>
      </c>
      <c r="K6" s="16">
        <f>'[3]20'!L8</f>
        <v>186.768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506.76800000000003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186.768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506.76800000000003</v>
      </c>
      <c r="X6" s="8">
        <f t="shared" si="4"/>
        <v>26.2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26.2</v>
      </c>
      <c r="AE6" s="8">
        <f t="shared" si="11"/>
        <v>26.2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26.2</v>
      </c>
      <c r="AL6" s="8">
        <f t="shared" si="3"/>
        <v>267.60000000000002</v>
      </c>
      <c r="AM6" s="8">
        <f t="shared" si="3"/>
        <v>0</v>
      </c>
      <c r="AN6" s="8">
        <f t="shared" si="3"/>
        <v>186.768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454.36800000000005</v>
      </c>
      <c r="AT6" s="8">
        <v>32</v>
      </c>
      <c r="AU6" s="8">
        <v>32</v>
      </c>
      <c r="AW6" s="204">
        <v>26.2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26.2</v>
      </c>
      <c r="BD6" s="204">
        <v>26.2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26.2</v>
      </c>
      <c r="BL6" s="8">
        <f t="shared" si="21"/>
        <v>32</v>
      </c>
      <c r="BM6" s="8">
        <f t="shared" si="22"/>
        <v>32</v>
      </c>
      <c r="BN6" s="8">
        <f t="shared" si="23"/>
        <v>26.2</v>
      </c>
      <c r="BO6" s="8">
        <f t="shared" si="24"/>
        <v>26.2</v>
      </c>
      <c r="BP6" s="139">
        <f t="shared" si="25"/>
        <v>5.8000000000000007</v>
      </c>
      <c r="BQ6" s="139">
        <f t="shared" si="26"/>
        <v>5.8000000000000007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600</v>
      </c>
      <c r="E7" s="16">
        <f>'[3]20'!E9</f>
        <v>0</v>
      </c>
      <c r="F7" s="16">
        <f>'[3]20'!F9</f>
        <v>0</v>
      </c>
      <c r="G7" s="16">
        <f>'[3]20'!G9</f>
        <v>0</v>
      </c>
      <c r="H7" s="17">
        <f t="shared" si="27"/>
        <v>920</v>
      </c>
      <c r="I7" s="15">
        <f>'[3]20'!J9</f>
        <v>320</v>
      </c>
      <c r="J7" s="16">
        <f>'[3]20'!K9</f>
        <v>0</v>
      </c>
      <c r="K7" s="16">
        <f>'[3]20'!L9</f>
        <v>186.768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506.76800000000003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186.768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506.76800000000003</v>
      </c>
      <c r="X7" s="8">
        <f t="shared" si="4"/>
        <v>26.2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26.2</v>
      </c>
      <c r="AE7" s="8">
        <f t="shared" si="11"/>
        <v>26.2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26.2</v>
      </c>
      <c r="AL7" s="8">
        <f t="shared" si="3"/>
        <v>267.60000000000002</v>
      </c>
      <c r="AM7" s="8">
        <f t="shared" si="3"/>
        <v>0</v>
      </c>
      <c r="AN7" s="8">
        <f t="shared" si="3"/>
        <v>186.768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454.36800000000005</v>
      </c>
      <c r="AT7" s="8">
        <v>32</v>
      </c>
      <c r="AU7" s="8">
        <v>26.200600000000001</v>
      </c>
      <c r="AW7" s="204">
        <v>26.2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26.2</v>
      </c>
      <c r="BD7" s="204">
        <v>26.2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26.2</v>
      </c>
      <c r="BL7" s="8">
        <f t="shared" si="21"/>
        <v>32</v>
      </c>
      <c r="BM7" s="8">
        <f t="shared" si="22"/>
        <v>26.200600000000001</v>
      </c>
      <c r="BN7" s="8">
        <f t="shared" si="23"/>
        <v>26.2</v>
      </c>
      <c r="BO7" s="8">
        <f t="shared" si="24"/>
        <v>26.2</v>
      </c>
      <c r="BP7" s="139">
        <f t="shared" si="25"/>
        <v>5.8000000000000007</v>
      </c>
      <c r="BQ7" s="139">
        <f t="shared" si="26"/>
        <v>6.0000000000215437E-4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600</v>
      </c>
      <c r="E8" s="16">
        <f>'[3]20'!E10</f>
        <v>0</v>
      </c>
      <c r="F8" s="16">
        <f>'[3]20'!F10</f>
        <v>0</v>
      </c>
      <c r="G8" s="16">
        <f>'[3]20'!G10</f>
        <v>0</v>
      </c>
      <c r="H8" s="17">
        <f t="shared" si="27"/>
        <v>920</v>
      </c>
      <c r="I8" s="15">
        <f>'[3]20'!J10</f>
        <v>320</v>
      </c>
      <c r="J8" s="16">
        <f>'[3]20'!K10</f>
        <v>0</v>
      </c>
      <c r="K8" s="16">
        <f>'[3]20'!L10</f>
        <v>160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480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160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480</v>
      </c>
      <c r="X8" s="8">
        <f t="shared" si="4"/>
        <v>26.2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26.2</v>
      </c>
      <c r="AE8" s="8">
        <f t="shared" si="11"/>
        <v>26.2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26.2</v>
      </c>
      <c r="AL8" s="8">
        <f t="shared" si="3"/>
        <v>267.60000000000002</v>
      </c>
      <c r="AM8" s="8">
        <f t="shared" si="3"/>
        <v>0</v>
      </c>
      <c r="AN8" s="8">
        <f t="shared" si="3"/>
        <v>160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427.6</v>
      </c>
      <c r="AT8" s="8">
        <v>32</v>
      </c>
      <c r="AU8" s="8">
        <v>26.200600000000001</v>
      </c>
      <c r="AW8" s="204">
        <v>26.2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26.2</v>
      </c>
      <c r="BD8" s="204">
        <v>26.2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26.2</v>
      </c>
      <c r="BL8" s="8">
        <f t="shared" si="21"/>
        <v>32</v>
      </c>
      <c r="BM8" s="8">
        <f t="shared" si="22"/>
        <v>26.200600000000001</v>
      </c>
      <c r="BN8" s="8">
        <f t="shared" si="23"/>
        <v>26.2</v>
      </c>
      <c r="BO8" s="8">
        <f t="shared" si="24"/>
        <v>26.2</v>
      </c>
      <c r="BP8" s="139">
        <f t="shared" si="25"/>
        <v>5.8000000000000007</v>
      </c>
      <c r="BQ8" s="139">
        <f t="shared" si="26"/>
        <v>6.0000000000215437E-4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600</v>
      </c>
      <c r="E9" s="16">
        <f>'[3]20'!E11</f>
        <v>0</v>
      </c>
      <c r="F9" s="16">
        <f>'[3]20'!F11</f>
        <v>0</v>
      </c>
      <c r="G9" s="16">
        <f>'[3]20'!G11</f>
        <v>0</v>
      </c>
      <c r="H9" s="17">
        <f t="shared" si="27"/>
        <v>920</v>
      </c>
      <c r="I9" s="15">
        <f>'[3]20'!J11</f>
        <v>320</v>
      </c>
      <c r="J9" s="16">
        <f>'[3]20'!K11</f>
        <v>0</v>
      </c>
      <c r="K9" s="16">
        <f>'[3]20'!L11</f>
        <v>160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480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160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480</v>
      </c>
      <c r="X9" s="8">
        <f t="shared" si="4"/>
        <v>26.2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26.2</v>
      </c>
      <c r="AE9" s="8">
        <f t="shared" si="11"/>
        <v>26.2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26.2</v>
      </c>
      <c r="AL9" s="8">
        <f t="shared" si="3"/>
        <v>267.60000000000002</v>
      </c>
      <c r="AM9" s="8">
        <f t="shared" si="3"/>
        <v>0</v>
      </c>
      <c r="AN9" s="8">
        <f t="shared" si="3"/>
        <v>160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427.6</v>
      </c>
      <c r="AT9" s="8">
        <v>26.200600000000001</v>
      </c>
      <c r="AU9" s="8">
        <v>26.200600000000001</v>
      </c>
      <c r="AW9" s="204">
        <v>26.2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26.2</v>
      </c>
      <c r="BD9" s="204">
        <v>26.2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26.2</v>
      </c>
      <c r="BL9" s="8">
        <f t="shared" si="21"/>
        <v>26.200600000000001</v>
      </c>
      <c r="BM9" s="8">
        <f t="shared" si="22"/>
        <v>26.200600000000001</v>
      </c>
      <c r="BN9" s="8">
        <f t="shared" si="23"/>
        <v>26.2</v>
      </c>
      <c r="BO9" s="8">
        <f t="shared" si="24"/>
        <v>26.2</v>
      </c>
      <c r="BP9" s="139">
        <f t="shared" si="25"/>
        <v>6.0000000000215437E-4</v>
      </c>
      <c r="BQ9" s="139">
        <f t="shared" si="26"/>
        <v>6.0000000000215437E-4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600</v>
      </c>
      <c r="E10" s="16">
        <f>'[3]20'!E12</f>
        <v>0</v>
      </c>
      <c r="F10" s="16">
        <f>'[3]20'!F12</f>
        <v>0</v>
      </c>
      <c r="G10" s="16">
        <f>'[3]20'!G12</f>
        <v>0</v>
      </c>
      <c r="H10" s="17">
        <f t="shared" si="27"/>
        <v>920</v>
      </c>
      <c r="I10" s="15">
        <f>'[3]20'!J12</f>
        <v>320</v>
      </c>
      <c r="J10" s="16">
        <f>'[3]20'!K12</f>
        <v>0</v>
      </c>
      <c r="K10" s="16">
        <f>'[3]20'!L12</f>
        <v>160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480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160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480</v>
      </c>
      <c r="X10" s="8">
        <f t="shared" si="4"/>
        <v>26.2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26.2</v>
      </c>
      <c r="AE10" s="8">
        <f t="shared" si="11"/>
        <v>26.2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26.2</v>
      </c>
      <c r="AL10" s="8">
        <f t="shared" si="3"/>
        <v>267.60000000000002</v>
      </c>
      <c r="AM10" s="8">
        <f t="shared" si="3"/>
        <v>0</v>
      </c>
      <c r="AN10" s="8">
        <f t="shared" si="3"/>
        <v>160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427.6</v>
      </c>
      <c r="AT10" s="8">
        <v>26.200600000000001</v>
      </c>
      <c r="AU10" s="8">
        <v>26.200600000000001</v>
      </c>
      <c r="AW10" s="204">
        <v>26.2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26.2</v>
      </c>
      <c r="BD10" s="204">
        <v>26.2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26.2</v>
      </c>
      <c r="BL10" s="8">
        <f t="shared" si="21"/>
        <v>26.200600000000001</v>
      </c>
      <c r="BM10" s="8">
        <f t="shared" si="22"/>
        <v>26.200600000000001</v>
      </c>
      <c r="BN10" s="8">
        <f t="shared" si="23"/>
        <v>26.2</v>
      </c>
      <c r="BO10" s="8">
        <f t="shared" si="24"/>
        <v>26.2</v>
      </c>
      <c r="BP10" s="139">
        <f t="shared" si="25"/>
        <v>6.0000000000215437E-4</v>
      </c>
      <c r="BQ10" s="139">
        <f t="shared" si="26"/>
        <v>6.0000000000215437E-4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600</v>
      </c>
      <c r="E11" s="16">
        <f>'[3]20'!E13</f>
        <v>0</v>
      </c>
      <c r="F11" s="16">
        <f>'[3]20'!F13</f>
        <v>0</v>
      </c>
      <c r="G11" s="16">
        <f>'[3]20'!G13</f>
        <v>0</v>
      </c>
      <c r="H11" s="17">
        <f t="shared" si="27"/>
        <v>920</v>
      </c>
      <c r="I11" s="15">
        <f>'[3]20'!J13</f>
        <v>320</v>
      </c>
      <c r="J11" s="16">
        <f>'[3]20'!K13</f>
        <v>0</v>
      </c>
      <c r="K11" s="16">
        <f>'[3]20'!L13</f>
        <v>160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480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160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480</v>
      </c>
      <c r="X11" s="8">
        <f t="shared" si="4"/>
        <v>26.78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26.78</v>
      </c>
      <c r="AE11" s="8">
        <f t="shared" si="11"/>
        <v>26.78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26.78</v>
      </c>
      <c r="AL11" s="8">
        <f t="shared" si="3"/>
        <v>266.44000000000005</v>
      </c>
      <c r="AM11" s="8">
        <f t="shared" si="3"/>
        <v>0</v>
      </c>
      <c r="AN11" s="8">
        <f t="shared" si="3"/>
        <v>160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426.44000000000005</v>
      </c>
      <c r="AT11" s="8">
        <v>26.779900000000001</v>
      </c>
      <c r="AU11" s="8">
        <v>26.779900000000001</v>
      </c>
      <c r="AW11" s="204">
        <v>26.78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26.78</v>
      </c>
      <c r="BD11" s="204">
        <v>26.78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26.78</v>
      </c>
      <c r="BL11" s="8">
        <f t="shared" si="21"/>
        <v>26.779900000000001</v>
      </c>
      <c r="BM11" s="8">
        <f t="shared" si="22"/>
        <v>26.779900000000001</v>
      </c>
      <c r="BN11" s="8">
        <f t="shared" si="23"/>
        <v>26.78</v>
      </c>
      <c r="BO11" s="8">
        <f t="shared" si="24"/>
        <v>26.78</v>
      </c>
      <c r="BP11" s="139">
        <f t="shared" si="25"/>
        <v>-9.9999999999766942E-5</v>
      </c>
      <c r="BQ11" s="139">
        <f t="shared" si="26"/>
        <v>-9.9999999999766942E-5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600</v>
      </c>
      <c r="E12" s="16">
        <f>'[3]20'!E14</f>
        <v>0</v>
      </c>
      <c r="F12" s="16">
        <f>'[3]20'!F14</f>
        <v>0</v>
      </c>
      <c r="G12" s="16">
        <f>'[3]20'!G14</f>
        <v>0</v>
      </c>
      <c r="H12" s="17">
        <f t="shared" si="27"/>
        <v>920</v>
      </c>
      <c r="I12" s="15">
        <f>'[3]20'!J14</f>
        <v>320</v>
      </c>
      <c r="J12" s="16">
        <f>'[3]20'!K14</f>
        <v>0</v>
      </c>
      <c r="K12" s="16">
        <f>'[3]20'!L14</f>
        <v>160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480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160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480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160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426.44000000000005</v>
      </c>
      <c r="AT12" s="8">
        <v>26.779900000000001</v>
      </c>
      <c r="AU12" s="8">
        <v>26.779900000000001</v>
      </c>
      <c r="AW12" s="204">
        <v>26.78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26.78</v>
      </c>
      <c r="BD12" s="204">
        <v>26.78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26.78</v>
      </c>
      <c r="BL12" s="8">
        <f t="shared" si="21"/>
        <v>26.779900000000001</v>
      </c>
      <c r="BM12" s="8">
        <f t="shared" si="22"/>
        <v>26.779900000000001</v>
      </c>
      <c r="BN12" s="8">
        <f t="shared" si="23"/>
        <v>26.78</v>
      </c>
      <c r="BO12" s="8">
        <f t="shared" si="24"/>
        <v>26.78</v>
      </c>
      <c r="BP12" s="139">
        <f t="shared" si="25"/>
        <v>-9.9999999999766942E-5</v>
      </c>
      <c r="BQ12" s="139">
        <f t="shared" si="26"/>
        <v>-9.9999999999766942E-5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600</v>
      </c>
      <c r="E13" s="16">
        <f>'[3]20'!E15</f>
        <v>0</v>
      </c>
      <c r="F13" s="16">
        <f>'[3]20'!F15</f>
        <v>0</v>
      </c>
      <c r="G13" s="16">
        <f>'[3]20'!G15</f>
        <v>0</v>
      </c>
      <c r="H13" s="17">
        <f t="shared" si="27"/>
        <v>920</v>
      </c>
      <c r="I13" s="15">
        <f>'[3]20'!J15</f>
        <v>320</v>
      </c>
      <c r="J13" s="16">
        <f>'[3]20'!K15</f>
        <v>0</v>
      </c>
      <c r="K13" s="16">
        <f>'[3]20'!L15</f>
        <v>160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480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160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480</v>
      </c>
      <c r="X13" s="8">
        <f t="shared" si="4"/>
        <v>26.78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26.78</v>
      </c>
      <c r="AE13" s="8">
        <f t="shared" si="11"/>
        <v>26.78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26.78</v>
      </c>
      <c r="AL13" s="8">
        <f t="shared" si="3"/>
        <v>266.44000000000005</v>
      </c>
      <c r="AM13" s="8">
        <f t="shared" si="3"/>
        <v>0</v>
      </c>
      <c r="AN13" s="8">
        <f t="shared" si="3"/>
        <v>160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426.44000000000005</v>
      </c>
      <c r="AT13" s="8">
        <v>26.779900000000001</v>
      </c>
      <c r="AU13" s="8">
        <v>26.779900000000001</v>
      </c>
      <c r="AW13" s="204">
        <v>26.78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26.78</v>
      </c>
      <c r="BD13" s="204">
        <v>26.78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26.78</v>
      </c>
      <c r="BL13" s="8">
        <f t="shared" si="21"/>
        <v>26.779900000000001</v>
      </c>
      <c r="BM13" s="8">
        <f t="shared" si="22"/>
        <v>26.779900000000001</v>
      </c>
      <c r="BN13" s="8">
        <f t="shared" si="23"/>
        <v>26.78</v>
      </c>
      <c r="BO13" s="8">
        <f t="shared" si="24"/>
        <v>26.78</v>
      </c>
      <c r="BP13" s="139">
        <f t="shared" si="25"/>
        <v>-9.9999999999766942E-5</v>
      </c>
      <c r="BQ13" s="139">
        <f t="shared" si="26"/>
        <v>-9.9999999999766942E-5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600</v>
      </c>
      <c r="E14" s="16">
        <f>'[3]20'!E16</f>
        <v>0</v>
      </c>
      <c r="F14" s="16">
        <f>'[3]20'!F16</f>
        <v>0</v>
      </c>
      <c r="G14" s="16">
        <f>'[3]20'!G16</f>
        <v>0</v>
      </c>
      <c r="H14" s="17">
        <f t="shared" si="27"/>
        <v>920</v>
      </c>
      <c r="I14" s="15">
        <f>'[3]20'!J16</f>
        <v>320</v>
      </c>
      <c r="J14" s="16">
        <f>'[3]20'!K16</f>
        <v>0</v>
      </c>
      <c r="K14" s="16">
        <f>'[3]20'!L16</f>
        <v>160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480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160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480</v>
      </c>
      <c r="X14" s="8">
        <f t="shared" si="4"/>
        <v>26.78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26.78</v>
      </c>
      <c r="AE14" s="8">
        <f t="shared" si="11"/>
        <v>26.78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26.78</v>
      </c>
      <c r="AL14" s="8">
        <f t="shared" si="3"/>
        <v>266.44000000000005</v>
      </c>
      <c r="AM14" s="8">
        <f t="shared" si="3"/>
        <v>0</v>
      </c>
      <c r="AN14" s="8">
        <f t="shared" si="3"/>
        <v>160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426.44000000000005</v>
      </c>
      <c r="AT14" s="8">
        <v>26.779900000000001</v>
      </c>
      <c r="AU14" s="8">
        <v>26.779900000000001</v>
      </c>
      <c r="AW14" s="204">
        <v>26.78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26.78</v>
      </c>
      <c r="BD14" s="204">
        <v>26.78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26.78</v>
      </c>
      <c r="BL14" s="8">
        <f t="shared" si="21"/>
        <v>26.779900000000001</v>
      </c>
      <c r="BM14" s="8">
        <f t="shared" si="22"/>
        <v>26.779900000000001</v>
      </c>
      <c r="BN14" s="8">
        <f t="shared" si="23"/>
        <v>26.78</v>
      </c>
      <c r="BO14" s="8">
        <f t="shared" si="24"/>
        <v>26.78</v>
      </c>
      <c r="BP14" s="139">
        <f t="shared" si="25"/>
        <v>-9.9999999999766942E-5</v>
      </c>
      <c r="BQ14" s="139">
        <f t="shared" si="26"/>
        <v>-9.9999999999766942E-5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600</v>
      </c>
      <c r="E15" s="16">
        <f>'[3]20'!E17</f>
        <v>0</v>
      </c>
      <c r="F15" s="16">
        <f>'[3]20'!F17</f>
        <v>0</v>
      </c>
      <c r="G15" s="16">
        <f>'[3]20'!G17</f>
        <v>0</v>
      </c>
      <c r="H15" s="17">
        <f t="shared" si="27"/>
        <v>920</v>
      </c>
      <c r="I15" s="15">
        <f>'[3]20'!J17</f>
        <v>320</v>
      </c>
      <c r="J15" s="16">
        <f>'[3]20'!K17</f>
        <v>0</v>
      </c>
      <c r="K15" s="16">
        <f>'[3]20'!L17</f>
        <v>160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480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160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480</v>
      </c>
      <c r="X15" s="8">
        <f t="shared" si="4"/>
        <v>26.78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26.78</v>
      </c>
      <c r="AE15" s="8">
        <f t="shared" si="11"/>
        <v>26.78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26.78</v>
      </c>
      <c r="AL15" s="8">
        <f t="shared" si="3"/>
        <v>266.44000000000005</v>
      </c>
      <c r="AM15" s="8">
        <f t="shared" si="3"/>
        <v>0</v>
      </c>
      <c r="AN15" s="8">
        <f t="shared" si="3"/>
        <v>160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426.44000000000005</v>
      </c>
      <c r="AT15" s="8">
        <v>26.779900000000001</v>
      </c>
      <c r="AU15" s="8">
        <v>26.779900000000001</v>
      </c>
      <c r="AW15" s="204">
        <v>26.78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26.78</v>
      </c>
      <c r="BD15" s="204">
        <v>26.78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26.78</v>
      </c>
      <c r="BL15" s="8">
        <f t="shared" si="21"/>
        <v>26.779900000000001</v>
      </c>
      <c r="BM15" s="8">
        <f t="shared" si="22"/>
        <v>26.779900000000001</v>
      </c>
      <c r="BN15" s="8">
        <f t="shared" si="23"/>
        <v>26.78</v>
      </c>
      <c r="BO15" s="8">
        <f t="shared" si="24"/>
        <v>26.78</v>
      </c>
      <c r="BP15" s="139">
        <f t="shared" si="25"/>
        <v>-9.9999999999766942E-5</v>
      </c>
      <c r="BQ15" s="139">
        <f t="shared" si="26"/>
        <v>-9.9999999999766942E-5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600</v>
      </c>
      <c r="E16" s="16">
        <f>'[3]20'!E18</f>
        <v>0</v>
      </c>
      <c r="F16" s="16">
        <f>'[3]20'!F18</f>
        <v>0</v>
      </c>
      <c r="G16" s="16">
        <f>'[3]20'!G18</f>
        <v>0</v>
      </c>
      <c r="H16" s="17">
        <f t="shared" si="27"/>
        <v>920</v>
      </c>
      <c r="I16" s="15">
        <f>'[3]20'!J18</f>
        <v>320</v>
      </c>
      <c r="J16" s="16">
        <f>'[3]20'!K18</f>
        <v>0</v>
      </c>
      <c r="K16" s="16">
        <f>'[3]20'!L18</f>
        <v>160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480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160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480</v>
      </c>
      <c r="X16" s="8">
        <f t="shared" si="4"/>
        <v>26.78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26.78</v>
      </c>
      <c r="AE16" s="8">
        <f t="shared" si="11"/>
        <v>26.78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26.78</v>
      </c>
      <c r="AL16" s="8">
        <f t="shared" si="3"/>
        <v>266.44000000000005</v>
      </c>
      <c r="AM16" s="8">
        <f t="shared" si="3"/>
        <v>0</v>
      </c>
      <c r="AN16" s="8">
        <f t="shared" si="3"/>
        <v>160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426.44000000000005</v>
      </c>
      <c r="AT16" s="8">
        <v>26.779900000000001</v>
      </c>
      <c r="AU16" s="8">
        <v>26.779900000000001</v>
      </c>
      <c r="AW16" s="204">
        <v>26.78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26.78</v>
      </c>
      <c r="BD16" s="204">
        <v>26.78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26.78</v>
      </c>
      <c r="BL16" s="8">
        <f t="shared" si="21"/>
        <v>26.779900000000001</v>
      </c>
      <c r="BM16" s="8">
        <f t="shared" si="22"/>
        <v>26.779900000000001</v>
      </c>
      <c r="BN16" s="8">
        <f t="shared" si="23"/>
        <v>26.78</v>
      </c>
      <c r="BO16" s="8">
        <f t="shared" si="24"/>
        <v>26.78</v>
      </c>
      <c r="BP16" s="139">
        <f t="shared" si="25"/>
        <v>-9.9999999999766942E-5</v>
      </c>
      <c r="BQ16" s="139">
        <f t="shared" si="26"/>
        <v>-9.9999999999766942E-5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600</v>
      </c>
      <c r="E17" s="16">
        <f>'[3]20'!E19</f>
        <v>0</v>
      </c>
      <c r="F17" s="16">
        <f>'[3]20'!F19</f>
        <v>0</v>
      </c>
      <c r="G17" s="16">
        <f>'[3]20'!G19</f>
        <v>0</v>
      </c>
      <c r="H17" s="17">
        <f t="shared" si="27"/>
        <v>920</v>
      </c>
      <c r="I17" s="15">
        <f>'[3]20'!J19</f>
        <v>320</v>
      </c>
      <c r="J17" s="16">
        <f>'[3]20'!K19</f>
        <v>0</v>
      </c>
      <c r="K17" s="16">
        <f>'[3]20'!L19</f>
        <v>160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480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160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480</v>
      </c>
      <c r="X17" s="8">
        <f t="shared" si="4"/>
        <v>26.78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26.78</v>
      </c>
      <c r="AE17" s="8">
        <f t="shared" si="11"/>
        <v>26.78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26.78</v>
      </c>
      <c r="AL17" s="8">
        <f t="shared" si="3"/>
        <v>266.44000000000005</v>
      </c>
      <c r="AM17" s="8">
        <f t="shared" si="3"/>
        <v>0</v>
      </c>
      <c r="AN17" s="8">
        <f t="shared" si="3"/>
        <v>160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426.44000000000005</v>
      </c>
      <c r="AT17" s="8">
        <v>26.779900000000001</v>
      </c>
      <c r="AU17" s="8">
        <v>26.779900000000001</v>
      </c>
      <c r="AW17" s="204">
        <v>26.78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26.78</v>
      </c>
      <c r="BD17" s="204">
        <v>26.78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26.78</v>
      </c>
      <c r="BL17" s="8">
        <f t="shared" si="21"/>
        <v>26.779900000000001</v>
      </c>
      <c r="BM17" s="8">
        <f t="shared" si="22"/>
        <v>26.779900000000001</v>
      </c>
      <c r="BN17" s="8">
        <f t="shared" si="23"/>
        <v>26.78</v>
      </c>
      <c r="BO17" s="8">
        <f t="shared" si="24"/>
        <v>26.78</v>
      </c>
      <c r="BP17" s="139">
        <f t="shared" si="25"/>
        <v>-9.9999999999766942E-5</v>
      </c>
      <c r="BQ17" s="139">
        <f t="shared" si="26"/>
        <v>-9.9999999999766942E-5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600</v>
      </c>
      <c r="E18" s="16">
        <f>'[3]20'!E20</f>
        <v>0</v>
      </c>
      <c r="F18" s="16">
        <f>'[3]20'!F20</f>
        <v>0</v>
      </c>
      <c r="G18" s="16">
        <f>'[3]20'!G20</f>
        <v>0</v>
      </c>
      <c r="H18" s="17">
        <f t="shared" si="27"/>
        <v>920</v>
      </c>
      <c r="I18" s="15">
        <f>'[3]20'!J20</f>
        <v>320</v>
      </c>
      <c r="J18" s="16">
        <f>'[3]20'!K20</f>
        <v>0</v>
      </c>
      <c r="K18" s="16">
        <f>'[3]20'!L20</f>
        <v>160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480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160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480</v>
      </c>
      <c r="X18" s="8">
        <f t="shared" si="4"/>
        <v>26.78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26.78</v>
      </c>
      <c r="AE18" s="8">
        <f t="shared" si="11"/>
        <v>26.78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26.78</v>
      </c>
      <c r="AL18" s="8">
        <f t="shared" si="3"/>
        <v>266.44000000000005</v>
      </c>
      <c r="AM18" s="8">
        <f t="shared" si="3"/>
        <v>0</v>
      </c>
      <c r="AN18" s="8">
        <f t="shared" si="3"/>
        <v>160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426.44000000000005</v>
      </c>
      <c r="AT18" s="8">
        <v>26.779900000000001</v>
      </c>
      <c r="AU18" s="8">
        <v>26.779900000000001</v>
      </c>
      <c r="AW18" s="204">
        <v>26.78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26.78</v>
      </c>
      <c r="BD18" s="204">
        <v>26.78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26.78</v>
      </c>
      <c r="BL18" s="8">
        <f t="shared" si="21"/>
        <v>26.779900000000001</v>
      </c>
      <c r="BM18" s="8">
        <f t="shared" si="22"/>
        <v>26.779900000000001</v>
      </c>
      <c r="BN18" s="8">
        <f t="shared" si="23"/>
        <v>26.78</v>
      </c>
      <c r="BO18" s="8">
        <f t="shared" si="24"/>
        <v>26.78</v>
      </c>
      <c r="BP18" s="139">
        <f t="shared" si="25"/>
        <v>-9.9999999999766942E-5</v>
      </c>
      <c r="BQ18" s="139">
        <f t="shared" si="26"/>
        <v>-9.9999999999766942E-5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600</v>
      </c>
      <c r="E19" s="16">
        <f>'[3]20'!E21</f>
        <v>0</v>
      </c>
      <c r="F19" s="16">
        <f>'[3]20'!F21</f>
        <v>0</v>
      </c>
      <c r="G19" s="16">
        <f>'[3]20'!G21</f>
        <v>0</v>
      </c>
      <c r="H19" s="17">
        <f t="shared" si="27"/>
        <v>920</v>
      </c>
      <c r="I19" s="15">
        <f>'[3]20'!J21</f>
        <v>320</v>
      </c>
      <c r="J19" s="16">
        <f>'[3]20'!K21</f>
        <v>0</v>
      </c>
      <c r="K19" s="16">
        <f>'[3]20'!L21</f>
        <v>160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480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160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480</v>
      </c>
      <c r="X19" s="8">
        <f t="shared" si="4"/>
        <v>26.78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26.78</v>
      </c>
      <c r="AE19" s="8">
        <f t="shared" si="11"/>
        <v>26.78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26.78</v>
      </c>
      <c r="AL19" s="8">
        <f t="shared" ref="AL19:AQ61" si="31">Q19-X19-AE19</f>
        <v>266.44000000000005</v>
      </c>
      <c r="AM19" s="8">
        <f t="shared" si="31"/>
        <v>0</v>
      </c>
      <c r="AN19" s="8">
        <f t="shared" si="31"/>
        <v>160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426.44000000000005</v>
      </c>
      <c r="AT19" s="8">
        <v>26.779900000000001</v>
      </c>
      <c r="AU19" s="8">
        <v>26.779900000000001</v>
      </c>
      <c r="AW19" s="204">
        <v>26.78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26.78</v>
      </c>
      <c r="BD19" s="204">
        <v>26.78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26.78</v>
      </c>
      <c r="BL19" s="8">
        <f t="shared" si="21"/>
        <v>26.779900000000001</v>
      </c>
      <c r="BM19" s="8">
        <f t="shared" si="22"/>
        <v>26.779900000000001</v>
      </c>
      <c r="BN19" s="8">
        <f t="shared" si="23"/>
        <v>26.78</v>
      </c>
      <c r="BO19" s="8">
        <f t="shared" si="24"/>
        <v>26.78</v>
      </c>
      <c r="BP19" s="139">
        <f t="shared" si="25"/>
        <v>-9.9999999999766942E-5</v>
      </c>
      <c r="BQ19" s="139">
        <f t="shared" si="26"/>
        <v>-9.9999999999766942E-5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600</v>
      </c>
      <c r="E20" s="16">
        <f>'[3]20'!E22</f>
        <v>0</v>
      </c>
      <c r="F20" s="16">
        <f>'[3]20'!F22</f>
        <v>0</v>
      </c>
      <c r="G20" s="16">
        <f>'[3]20'!G22</f>
        <v>0</v>
      </c>
      <c r="H20" s="17">
        <f t="shared" si="27"/>
        <v>920</v>
      </c>
      <c r="I20" s="15">
        <f>'[3]20'!J22</f>
        <v>320</v>
      </c>
      <c r="J20" s="16">
        <f>'[3]20'!K22</f>
        <v>0</v>
      </c>
      <c r="K20" s="16">
        <f>'[3]20'!L22</f>
        <v>160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480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160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480</v>
      </c>
      <c r="X20" s="8">
        <f t="shared" si="4"/>
        <v>26.78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26.78</v>
      </c>
      <c r="AE20" s="8">
        <f t="shared" si="11"/>
        <v>26.78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26.78</v>
      </c>
      <c r="AL20" s="8">
        <f t="shared" si="31"/>
        <v>266.44000000000005</v>
      </c>
      <c r="AM20" s="8">
        <f t="shared" si="31"/>
        <v>0</v>
      </c>
      <c r="AN20" s="8">
        <f t="shared" si="31"/>
        <v>160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426.44000000000005</v>
      </c>
      <c r="AT20" s="8">
        <v>26.779900000000001</v>
      </c>
      <c r="AU20" s="8">
        <v>26.779900000000001</v>
      </c>
      <c r="AW20" s="204">
        <v>26.78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26.78</v>
      </c>
      <c r="BD20" s="204">
        <v>26.78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26.78</v>
      </c>
      <c r="BL20" s="8">
        <f t="shared" si="21"/>
        <v>26.779900000000001</v>
      </c>
      <c r="BM20" s="8">
        <f t="shared" si="22"/>
        <v>26.779900000000001</v>
      </c>
      <c r="BN20" s="8">
        <f t="shared" si="23"/>
        <v>26.78</v>
      </c>
      <c r="BO20" s="8">
        <f t="shared" si="24"/>
        <v>26.78</v>
      </c>
      <c r="BP20" s="139">
        <f t="shared" si="25"/>
        <v>-9.9999999999766942E-5</v>
      </c>
      <c r="BQ20" s="139">
        <f t="shared" si="26"/>
        <v>-9.9999999999766942E-5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600</v>
      </c>
      <c r="E21" s="16">
        <f>'[3]20'!E23</f>
        <v>0</v>
      </c>
      <c r="F21" s="16">
        <f>'[3]20'!F23</f>
        <v>0</v>
      </c>
      <c r="G21" s="16">
        <f>'[3]20'!G23</f>
        <v>0</v>
      </c>
      <c r="H21" s="17">
        <f t="shared" si="27"/>
        <v>920</v>
      </c>
      <c r="I21" s="15">
        <f>'[3]20'!J23</f>
        <v>320</v>
      </c>
      <c r="J21" s="16">
        <f>'[3]20'!K23</f>
        <v>0</v>
      </c>
      <c r="K21" s="16">
        <f>'[3]20'!L23</f>
        <v>160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480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160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480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160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426.44000000000005</v>
      </c>
      <c r="AT21" s="8">
        <v>26.779900000000001</v>
      </c>
      <c r="AU21" s="8">
        <v>26.779900000000001</v>
      </c>
      <c r="AW21" s="204">
        <v>26.78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26.78</v>
      </c>
      <c r="BD21" s="204">
        <v>26.78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26.78</v>
      </c>
      <c r="BL21" s="8">
        <f t="shared" si="21"/>
        <v>26.779900000000001</v>
      </c>
      <c r="BM21" s="8">
        <f t="shared" si="22"/>
        <v>26.779900000000001</v>
      </c>
      <c r="BN21" s="8">
        <f t="shared" si="23"/>
        <v>26.78</v>
      </c>
      <c r="BO21" s="8">
        <f t="shared" si="24"/>
        <v>26.78</v>
      </c>
      <c r="BP21" s="139">
        <f t="shared" si="25"/>
        <v>-9.9999999999766942E-5</v>
      </c>
      <c r="BQ21" s="139">
        <f t="shared" si="26"/>
        <v>-9.9999999999766942E-5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600</v>
      </c>
      <c r="E22" s="16">
        <f>'[3]20'!E24</f>
        <v>0</v>
      </c>
      <c r="F22" s="16">
        <f>'[3]20'!F24</f>
        <v>0</v>
      </c>
      <c r="G22" s="16">
        <f>'[3]20'!G24</f>
        <v>0</v>
      </c>
      <c r="H22" s="17">
        <f t="shared" si="27"/>
        <v>920</v>
      </c>
      <c r="I22" s="15">
        <f>'[3]20'!J24</f>
        <v>320</v>
      </c>
      <c r="J22" s="16">
        <f>'[3]20'!K24</f>
        <v>0</v>
      </c>
      <c r="K22" s="16">
        <f>'[3]20'!L24</f>
        <v>160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480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160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480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160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426.44000000000005</v>
      </c>
      <c r="AT22" s="8">
        <v>26.779900000000001</v>
      </c>
      <c r="AU22" s="8">
        <v>26.779900000000001</v>
      </c>
      <c r="AW22" s="204">
        <v>26.78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26.78</v>
      </c>
      <c r="BD22" s="204">
        <v>26.78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26.78</v>
      </c>
      <c r="BL22" s="8">
        <f t="shared" si="21"/>
        <v>26.779900000000001</v>
      </c>
      <c r="BM22" s="8">
        <f t="shared" si="22"/>
        <v>26.779900000000001</v>
      </c>
      <c r="BN22" s="8">
        <f t="shared" si="23"/>
        <v>26.78</v>
      </c>
      <c r="BO22" s="8">
        <f t="shared" si="24"/>
        <v>26.78</v>
      </c>
      <c r="BP22" s="139">
        <f t="shared" si="25"/>
        <v>-9.9999999999766942E-5</v>
      </c>
      <c r="BQ22" s="139">
        <f t="shared" si="26"/>
        <v>-9.9999999999766942E-5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600</v>
      </c>
      <c r="E23" s="16">
        <f>'[3]20'!E25</f>
        <v>0</v>
      </c>
      <c r="F23" s="16">
        <f>'[3]20'!F25</f>
        <v>0</v>
      </c>
      <c r="G23" s="16">
        <f>'[3]20'!G25</f>
        <v>0</v>
      </c>
      <c r="H23" s="17">
        <f t="shared" si="27"/>
        <v>920</v>
      </c>
      <c r="I23" s="15">
        <f>'[3]20'!J25</f>
        <v>320</v>
      </c>
      <c r="J23" s="16">
        <f>'[3]20'!K25</f>
        <v>0</v>
      </c>
      <c r="K23" s="16">
        <f>'[3]20'!L25</f>
        <v>160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480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160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480</v>
      </c>
      <c r="X23" s="8">
        <f t="shared" si="4"/>
        <v>26.78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26.78</v>
      </c>
      <c r="AE23" s="8">
        <f t="shared" si="11"/>
        <v>26.78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26.78</v>
      </c>
      <c r="AL23" s="8">
        <f t="shared" si="31"/>
        <v>266.44000000000005</v>
      </c>
      <c r="AM23" s="8">
        <f t="shared" si="31"/>
        <v>0</v>
      </c>
      <c r="AN23" s="8">
        <f t="shared" si="31"/>
        <v>160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426.44000000000005</v>
      </c>
      <c r="AT23" s="8">
        <v>26.779900000000001</v>
      </c>
      <c r="AU23" s="8">
        <v>26.779900000000001</v>
      </c>
      <c r="AW23" s="204">
        <v>26.78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26.78</v>
      </c>
      <c r="BD23" s="204">
        <v>26.78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26.78</v>
      </c>
      <c r="BL23" s="8">
        <f t="shared" si="21"/>
        <v>26.779900000000001</v>
      </c>
      <c r="BM23" s="8">
        <f t="shared" si="22"/>
        <v>26.779900000000001</v>
      </c>
      <c r="BN23" s="8">
        <f t="shared" si="23"/>
        <v>26.78</v>
      </c>
      <c r="BO23" s="8">
        <f t="shared" si="24"/>
        <v>26.78</v>
      </c>
      <c r="BP23" s="139">
        <f t="shared" si="25"/>
        <v>-9.9999999999766942E-5</v>
      </c>
      <c r="BQ23" s="139">
        <f t="shared" si="26"/>
        <v>-9.9999999999766942E-5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600</v>
      </c>
      <c r="E24" s="16">
        <f>'[3]20'!E26</f>
        <v>0</v>
      </c>
      <c r="F24" s="16">
        <f>'[3]20'!F26</f>
        <v>0</v>
      </c>
      <c r="G24" s="16">
        <f>'[3]20'!G26</f>
        <v>0</v>
      </c>
      <c r="H24" s="17">
        <f t="shared" si="27"/>
        <v>920</v>
      </c>
      <c r="I24" s="15">
        <f>'[3]20'!J26</f>
        <v>320</v>
      </c>
      <c r="J24" s="16">
        <f>'[3]20'!K26</f>
        <v>0</v>
      </c>
      <c r="K24" s="16">
        <f>'[3]20'!L26</f>
        <v>160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480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160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480</v>
      </c>
      <c r="X24" s="8">
        <f t="shared" si="4"/>
        <v>26.78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26.78</v>
      </c>
      <c r="AE24" s="8">
        <f t="shared" si="11"/>
        <v>26.78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26.78</v>
      </c>
      <c r="AL24" s="8">
        <f t="shared" si="31"/>
        <v>266.44000000000005</v>
      </c>
      <c r="AM24" s="8">
        <f t="shared" si="31"/>
        <v>0</v>
      </c>
      <c r="AN24" s="8">
        <f t="shared" si="31"/>
        <v>160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426.44000000000005</v>
      </c>
      <c r="AT24" s="8">
        <v>26.779900000000001</v>
      </c>
      <c r="AU24" s="8">
        <v>26.779900000000001</v>
      </c>
      <c r="AW24" s="204">
        <v>26.78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26.78</v>
      </c>
      <c r="BD24" s="204">
        <v>26.78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26.78</v>
      </c>
      <c r="BL24" s="8">
        <f t="shared" si="21"/>
        <v>26.779900000000001</v>
      </c>
      <c r="BM24" s="8">
        <f t="shared" si="22"/>
        <v>26.779900000000001</v>
      </c>
      <c r="BN24" s="8">
        <f t="shared" si="23"/>
        <v>26.78</v>
      </c>
      <c r="BO24" s="8">
        <f t="shared" si="24"/>
        <v>26.78</v>
      </c>
      <c r="BP24" s="139">
        <f t="shared" si="25"/>
        <v>-9.9999999999766942E-5</v>
      </c>
      <c r="BQ24" s="139">
        <f t="shared" si="26"/>
        <v>-9.9999999999766942E-5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600</v>
      </c>
      <c r="E25" s="16">
        <f>'[3]20'!E27</f>
        <v>0</v>
      </c>
      <c r="F25" s="16">
        <f>'[3]20'!F27</f>
        <v>0</v>
      </c>
      <c r="G25" s="16">
        <f>'[3]20'!G27</f>
        <v>0</v>
      </c>
      <c r="H25" s="17">
        <f t="shared" si="27"/>
        <v>920</v>
      </c>
      <c r="I25" s="15">
        <f>'[3]20'!J27</f>
        <v>320</v>
      </c>
      <c r="J25" s="16">
        <f>'[3]20'!K27</f>
        <v>0</v>
      </c>
      <c r="K25" s="16">
        <f>'[3]20'!L27</f>
        <v>160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480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160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480</v>
      </c>
      <c r="X25" s="8">
        <f t="shared" si="4"/>
        <v>26.78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26.78</v>
      </c>
      <c r="AE25" s="8">
        <f t="shared" si="11"/>
        <v>26.78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26.78</v>
      </c>
      <c r="AL25" s="8">
        <f t="shared" si="31"/>
        <v>266.44000000000005</v>
      </c>
      <c r="AM25" s="8">
        <f t="shared" si="31"/>
        <v>0</v>
      </c>
      <c r="AN25" s="8">
        <f t="shared" si="31"/>
        <v>160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426.44000000000005</v>
      </c>
      <c r="AT25" s="8">
        <v>26.779900000000001</v>
      </c>
      <c r="AU25" s="8">
        <v>26.779900000000001</v>
      </c>
      <c r="AW25" s="204">
        <v>26.78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26.78</v>
      </c>
      <c r="BD25" s="204">
        <v>26.78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26.78</v>
      </c>
      <c r="BL25" s="8">
        <f t="shared" si="21"/>
        <v>26.779900000000001</v>
      </c>
      <c r="BM25" s="8">
        <f t="shared" si="22"/>
        <v>26.779900000000001</v>
      </c>
      <c r="BN25" s="8">
        <f t="shared" si="23"/>
        <v>26.78</v>
      </c>
      <c r="BO25" s="8">
        <f t="shared" si="24"/>
        <v>26.78</v>
      </c>
      <c r="BP25" s="139">
        <f t="shared" si="25"/>
        <v>-9.9999999999766942E-5</v>
      </c>
      <c r="BQ25" s="139">
        <f t="shared" si="26"/>
        <v>-9.9999999999766942E-5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600</v>
      </c>
      <c r="E26" s="16">
        <f>'[3]20'!E28</f>
        <v>0</v>
      </c>
      <c r="F26" s="16">
        <f>'[3]20'!F28</f>
        <v>0</v>
      </c>
      <c r="G26" s="16">
        <f>'[3]20'!G28</f>
        <v>0</v>
      </c>
      <c r="H26" s="17">
        <f t="shared" si="27"/>
        <v>920</v>
      </c>
      <c r="I26" s="15">
        <f>'[3]20'!J28</f>
        <v>320</v>
      </c>
      <c r="J26" s="16">
        <f>'[3]20'!K28</f>
        <v>0</v>
      </c>
      <c r="K26" s="16">
        <f>'[3]20'!L28</f>
        <v>160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480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160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480</v>
      </c>
      <c r="X26" s="8">
        <f t="shared" si="4"/>
        <v>26.78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26.78</v>
      </c>
      <c r="AE26" s="8">
        <f t="shared" si="11"/>
        <v>26.78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26.78</v>
      </c>
      <c r="AL26" s="8">
        <f t="shared" si="31"/>
        <v>266.44000000000005</v>
      </c>
      <c r="AM26" s="8">
        <f t="shared" si="31"/>
        <v>0</v>
      </c>
      <c r="AN26" s="8">
        <f t="shared" si="31"/>
        <v>160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426.44000000000005</v>
      </c>
      <c r="AT26" s="8">
        <v>26.779900000000001</v>
      </c>
      <c r="AU26" s="8">
        <v>26.779900000000001</v>
      </c>
      <c r="AW26" s="204">
        <v>26.78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26.78</v>
      </c>
      <c r="BD26" s="204">
        <v>26.78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26.78</v>
      </c>
      <c r="BL26" s="8">
        <f t="shared" si="21"/>
        <v>26.779900000000001</v>
      </c>
      <c r="BM26" s="8">
        <f t="shared" si="22"/>
        <v>26.779900000000001</v>
      </c>
      <c r="BN26" s="8">
        <f t="shared" si="23"/>
        <v>26.78</v>
      </c>
      <c r="BO26" s="8">
        <f t="shared" si="24"/>
        <v>26.78</v>
      </c>
      <c r="BP26" s="139">
        <f t="shared" si="25"/>
        <v>-9.9999999999766942E-5</v>
      </c>
      <c r="BQ26" s="139">
        <f t="shared" si="26"/>
        <v>-9.9999999999766942E-5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600</v>
      </c>
      <c r="E27" s="16">
        <f>'[3]20'!E29</f>
        <v>0</v>
      </c>
      <c r="F27" s="16">
        <f>'[3]20'!F29</f>
        <v>0</v>
      </c>
      <c r="G27" s="16">
        <f>'[3]20'!G29</f>
        <v>0</v>
      </c>
      <c r="H27" s="17">
        <f t="shared" si="27"/>
        <v>920</v>
      </c>
      <c r="I27" s="15">
        <f>'[3]20'!J29</f>
        <v>320</v>
      </c>
      <c r="J27" s="16">
        <f>'[3]20'!K29</f>
        <v>0</v>
      </c>
      <c r="K27" s="16">
        <f>'[3]20'!L29</f>
        <v>160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480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160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480</v>
      </c>
      <c r="X27" s="8">
        <f t="shared" si="4"/>
        <v>26.78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26.78</v>
      </c>
      <c r="AE27" s="8">
        <f t="shared" si="11"/>
        <v>26.78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26.78</v>
      </c>
      <c r="AL27" s="8">
        <f t="shared" si="31"/>
        <v>266.44000000000005</v>
      </c>
      <c r="AM27" s="8">
        <f t="shared" si="31"/>
        <v>0</v>
      </c>
      <c r="AN27" s="8">
        <f t="shared" si="31"/>
        <v>160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426.44000000000005</v>
      </c>
      <c r="AT27" s="8">
        <v>26.779900000000001</v>
      </c>
      <c r="AU27" s="8">
        <v>26.779900000000001</v>
      </c>
      <c r="AW27" s="204">
        <v>26.78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26.78</v>
      </c>
      <c r="BD27" s="204">
        <v>26.78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26.78</v>
      </c>
      <c r="BL27" s="8">
        <f t="shared" si="21"/>
        <v>26.779900000000001</v>
      </c>
      <c r="BM27" s="8">
        <f t="shared" si="22"/>
        <v>26.779900000000001</v>
      </c>
      <c r="BN27" s="8">
        <f t="shared" si="23"/>
        <v>26.78</v>
      </c>
      <c r="BO27" s="8">
        <f t="shared" si="24"/>
        <v>26.78</v>
      </c>
      <c r="BP27" s="139">
        <f t="shared" si="25"/>
        <v>-9.9999999999766942E-5</v>
      </c>
      <c r="BQ27" s="139">
        <f t="shared" si="26"/>
        <v>-9.9999999999766942E-5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600</v>
      </c>
      <c r="E28" s="16">
        <f>'[3]20'!E30</f>
        <v>0</v>
      </c>
      <c r="F28" s="16">
        <f>'[3]20'!F30</f>
        <v>0</v>
      </c>
      <c r="G28" s="16">
        <f>'[3]20'!G30</f>
        <v>0</v>
      </c>
      <c r="H28" s="17">
        <f t="shared" si="27"/>
        <v>920</v>
      </c>
      <c r="I28" s="15">
        <f>'[3]20'!J30</f>
        <v>320</v>
      </c>
      <c r="J28" s="16">
        <f>'[3]20'!K30</f>
        <v>0</v>
      </c>
      <c r="K28" s="16">
        <f>'[3]20'!L30</f>
        <v>160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480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160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480</v>
      </c>
      <c r="X28" s="8">
        <f t="shared" si="4"/>
        <v>26.78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26.78</v>
      </c>
      <c r="AE28" s="8">
        <f t="shared" si="11"/>
        <v>26.78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26.78</v>
      </c>
      <c r="AL28" s="8">
        <f t="shared" si="31"/>
        <v>266.44000000000005</v>
      </c>
      <c r="AM28" s="8">
        <f t="shared" si="31"/>
        <v>0</v>
      </c>
      <c r="AN28" s="8">
        <f t="shared" si="31"/>
        <v>160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426.44000000000005</v>
      </c>
      <c r="AT28" s="8">
        <v>26.779900000000001</v>
      </c>
      <c r="AU28" s="8">
        <v>26.779900000000001</v>
      </c>
      <c r="AW28" s="204">
        <v>26.78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26.78</v>
      </c>
      <c r="BD28" s="204">
        <v>26.78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26.78</v>
      </c>
      <c r="BL28" s="8">
        <f t="shared" si="21"/>
        <v>26.779900000000001</v>
      </c>
      <c r="BM28" s="8">
        <f t="shared" si="22"/>
        <v>26.779900000000001</v>
      </c>
      <c r="BN28" s="8">
        <f t="shared" si="23"/>
        <v>26.78</v>
      </c>
      <c r="BO28" s="8">
        <f t="shared" si="24"/>
        <v>26.78</v>
      </c>
      <c r="BP28" s="139">
        <f t="shared" si="25"/>
        <v>-9.9999999999766942E-5</v>
      </c>
      <c r="BQ28" s="139">
        <f t="shared" si="26"/>
        <v>-9.9999999999766942E-5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600</v>
      </c>
      <c r="E29" s="16">
        <f>'[3]20'!E31</f>
        <v>0</v>
      </c>
      <c r="F29" s="16">
        <f>'[3]20'!F31</f>
        <v>0</v>
      </c>
      <c r="G29" s="16">
        <f>'[3]20'!G31</f>
        <v>0</v>
      </c>
      <c r="H29" s="17">
        <f t="shared" si="27"/>
        <v>920</v>
      </c>
      <c r="I29" s="15">
        <f>'[3]20'!J31</f>
        <v>320</v>
      </c>
      <c r="J29" s="16">
        <f>'[3]20'!K31</f>
        <v>0</v>
      </c>
      <c r="K29" s="16">
        <f>'[3]20'!L31</f>
        <v>160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480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160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480</v>
      </c>
      <c r="X29" s="8">
        <f t="shared" si="4"/>
        <v>26.78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26.78</v>
      </c>
      <c r="AE29" s="8">
        <f t="shared" si="11"/>
        <v>26.78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26.78</v>
      </c>
      <c r="AL29" s="8">
        <f t="shared" si="31"/>
        <v>266.44000000000005</v>
      </c>
      <c r="AM29" s="8">
        <f t="shared" si="31"/>
        <v>0</v>
      </c>
      <c r="AN29" s="8">
        <f t="shared" si="31"/>
        <v>160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426.44000000000005</v>
      </c>
      <c r="AT29" s="8">
        <v>26.779900000000001</v>
      </c>
      <c r="AU29" s="8">
        <v>26.779900000000001</v>
      </c>
      <c r="AW29" s="204">
        <v>26.78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26.78</v>
      </c>
      <c r="BD29" s="204">
        <v>26.78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26.78</v>
      </c>
      <c r="BL29" s="8">
        <f t="shared" si="21"/>
        <v>26.779900000000001</v>
      </c>
      <c r="BM29" s="8">
        <f t="shared" si="22"/>
        <v>26.779900000000001</v>
      </c>
      <c r="BN29" s="8">
        <f t="shared" si="23"/>
        <v>26.78</v>
      </c>
      <c r="BO29" s="8">
        <f t="shared" si="24"/>
        <v>26.78</v>
      </c>
      <c r="BP29" s="139">
        <f t="shared" si="25"/>
        <v>-9.9999999999766942E-5</v>
      </c>
      <c r="BQ29" s="139">
        <f t="shared" si="26"/>
        <v>-9.9999999999766942E-5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600</v>
      </c>
      <c r="E30" s="16">
        <f>'[3]20'!E32</f>
        <v>0</v>
      </c>
      <c r="F30" s="16">
        <f>'[3]20'!F32</f>
        <v>0</v>
      </c>
      <c r="G30" s="16">
        <f>'[3]20'!G32</f>
        <v>0</v>
      </c>
      <c r="H30" s="17">
        <f t="shared" si="27"/>
        <v>920</v>
      </c>
      <c r="I30" s="15">
        <f>'[3]20'!J32</f>
        <v>320</v>
      </c>
      <c r="J30" s="16">
        <f>'[3]20'!K32</f>
        <v>0</v>
      </c>
      <c r="K30" s="16">
        <f>'[3]20'!L32</f>
        <v>160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480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160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480</v>
      </c>
      <c r="X30" s="8">
        <f t="shared" si="4"/>
        <v>26.78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26.78</v>
      </c>
      <c r="AE30" s="8">
        <f t="shared" si="11"/>
        <v>26.78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26.78</v>
      </c>
      <c r="AL30" s="8">
        <f t="shared" si="31"/>
        <v>266.44000000000005</v>
      </c>
      <c r="AM30" s="8">
        <f t="shared" si="31"/>
        <v>0</v>
      </c>
      <c r="AN30" s="8">
        <f t="shared" si="31"/>
        <v>160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426.44000000000005</v>
      </c>
      <c r="AT30" s="8">
        <v>26.779900000000001</v>
      </c>
      <c r="AU30" s="8">
        <v>26.779900000000001</v>
      </c>
      <c r="AW30" s="204">
        <v>26.78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26.78</v>
      </c>
      <c r="BD30" s="204">
        <v>26.78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26.78</v>
      </c>
      <c r="BL30" s="8">
        <f t="shared" si="21"/>
        <v>26.779900000000001</v>
      </c>
      <c r="BM30" s="8">
        <f t="shared" si="22"/>
        <v>26.779900000000001</v>
      </c>
      <c r="BN30" s="8">
        <f t="shared" si="23"/>
        <v>26.78</v>
      </c>
      <c r="BO30" s="8">
        <f t="shared" si="24"/>
        <v>26.78</v>
      </c>
      <c r="BP30" s="139">
        <f t="shared" si="25"/>
        <v>-9.9999999999766942E-5</v>
      </c>
      <c r="BQ30" s="139">
        <f t="shared" si="26"/>
        <v>-9.9999999999766942E-5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600</v>
      </c>
      <c r="E31" s="16">
        <f>'[3]20'!E33</f>
        <v>0</v>
      </c>
      <c r="F31" s="16">
        <f>'[3]20'!F33</f>
        <v>0</v>
      </c>
      <c r="G31" s="16">
        <f>'[3]20'!G33</f>
        <v>0</v>
      </c>
      <c r="H31" s="17">
        <f t="shared" si="27"/>
        <v>920</v>
      </c>
      <c r="I31" s="15">
        <f>'[3]20'!J33</f>
        <v>320</v>
      </c>
      <c r="J31" s="16">
        <f>'[3]20'!K33</f>
        <v>0</v>
      </c>
      <c r="K31" s="16">
        <f>'[3]20'!L33</f>
        <v>160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480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160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480</v>
      </c>
      <c r="X31" s="8">
        <f t="shared" si="4"/>
        <v>26.78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26.78</v>
      </c>
      <c r="AE31" s="8">
        <f t="shared" si="11"/>
        <v>26.78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26.78</v>
      </c>
      <c r="AL31" s="8">
        <f t="shared" si="31"/>
        <v>266.44000000000005</v>
      </c>
      <c r="AM31" s="8">
        <f t="shared" si="31"/>
        <v>0</v>
      </c>
      <c r="AN31" s="8">
        <f t="shared" si="31"/>
        <v>160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426.44000000000005</v>
      </c>
      <c r="AT31" s="8">
        <v>26.779900000000001</v>
      </c>
      <c r="AU31" s="8">
        <v>26.779900000000001</v>
      </c>
      <c r="AW31" s="204">
        <v>26.78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26.78</v>
      </c>
      <c r="BD31" s="204">
        <v>26.78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26.78</v>
      </c>
      <c r="BL31" s="8">
        <f t="shared" si="21"/>
        <v>26.779900000000001</v>
      </c>
      <c r="BM31" s="8">
        <f t="shared" si="22"/>
        <v>26.779900000000001</v>
      </c>
      <c r="BN31" s="8">
        <f t="shared" si="23"/>
        <v>26.78</v>
      </c>
      <c r="BO31" s="8">
        <f t="shared" si="24"/>
        <v>26.78</v>
      </c>
      <c r="BP31" s="139">
        <f t="shared" si="25"/>
        <v>-9.9999999999766942E-5</v>
      </c>
      <c r="BQ31" s="139">
        <f t="shared" si="26"/>
        <v>-9.9999999999766942E-5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600</v>
      </c>
      <c r="E32" s="16">
        <f>'[3]20'!E34</f>
        <v>0</v>
      </c>
      <c r="F32" s="16">
        <f>'[3]20'!F34</f>
        <v>0</v>
      </c>
      <c r="G32" s="16">
        <f>'[3]20'!G34</f>
        <v>0</v>
      </c>
      <c r="H32" s="17">
        <f t="shared" si="27"/>
        <v>920</v>
      </c>
      <c r="I32" s="15">
        <f>'[3]20'!J34</f>
        <v>320</v>
      </c>
      <c r="J32" s="16">
        <f>'[3]20'!K34</f>
        <v>0</v>
      </c>
      <c r="K32" s="16">
        <f>'[3]20'!L34</f>
        <v>160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480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160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480</v>
      </c>
      <c r="X32" s="8">
        <f t="shared" si="4"/>
        <v>26.78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26.78</v>
      </c>
      <c r="AE32" s="8">
        <f t="shared" si="11"/>
        <v>26.78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26.78</v>
      </c>
      <c r="AL32" s="8">
        <f t="shared" si="31"/>
        <v>266.44000000000005</v>
      </c>
      <c r="AM32" s="8">
        <f t="shared" si="31"/>
        <v>0</v>
      </c>
      <c r="AN32" s="8">
        <f t="shared" si="31"/>
        <v>160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426.44000000000005</v>
      </c>
      <c r="AT32" s="8">
        <v>26.779900000000001</v>
      </c>
      <c r="AU32" s="8">
        <v>26.779900000000001</v>
      </c>
      <c r="AW32" s="204">
        <v>26.78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26.78</v>
      </c>
      <c r="BD32" s="204">
        <v>26.78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26.78</v>
      </c>
      <c r="BL32" s="8">
        <f t="shared" si="21"/>
        <v>26.779900000000001</v>
      </c>
      <c r="BM32" s="8">
        <f t="shared" si="22"/>
        <v>26.779900000000001</v>
      </c>
      <c r="BN32" s="8">
        <f t="shared" si="23"/>
        <v>26.78</v>
      </c>
      <c r="BO32" s="8">
        <f t="shared" si="24"/>
        <v>26.78</v>
      </c>
      <c r="BP32" s="139">
        <f t="shared" si="25"/>
        <v>-9.9999999999766942E-5</v>
      </c>
      <c r="BQ32" s="139">
        <f t="shared" si="26"/>
        <v>-9.9999999999766942E-5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600</v>
      </c>
      <c r="E33" s="16">
        <f>'[3]20'!E35</f>
        <v>0</v>
      </c>
      <c r="F33" s="16">
        <f>'[3]20'!F35</f>
        <v>0</v>
      </c>
      <c r="G33" s="16">
        <f>'[3]20'!G35</f>
        <v>0</v>
      </c>
      <c r="H33" s="17">
        <f t="shared" si="27"/>
        <v>920</v>
      </c>
      <c r="I33" s="15">
        <f>'[3]20'!J35</f>
        <v>320</v>
      </c>
      <c r="J33" s="16">
        <f>'[3]20'!K35</f>
        <v>0</v>
      </c>
      <c r="K33" s="16">
        <f>'[3]20'!L35</f>
        <v>160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480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160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480</v>
      </c>
      <c r="X33" s="8">
        <f t="shared" si="4"/>
        <v>26.78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26.78</v>
      </c>
      <c r="AE33" s="8">
        <f t="shared" si="11"/>
        <v>26.78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26.78</v>
      </c>
      <c r="AL33" s="8">
        <f t="shared" si="31"/>
        <v>266.44000000000005</v>
      </c>
      <c r="AM33" s="8">
        <f t="shared" si="31"/>
        <v>0</v>
      </c>
      <c r="AN33" s="8">
        <f t="shared" si="31"/>
        <v>160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426.44000000000005</v>
      </c>
      <c r="AT33" s="8">
        <v>26.779900000000001</v>
      </c>
      <c r="AU33" s="8">
        <v>26.779900000000001</v>
      </c>
      <c r="AW33" s="204">
        <v>26.78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26.78</v>
      </c>
      <c r="BD33" s="204">
        <v>26.78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26.78</v>
      </c>
      <c r="BL33" s="8">
        <f t="shared" si="21"/>
        <v>26.779900000000001</v>
      </c>
      <c r="BM33" s="8">
        <f t="shared" si="22"/>
        <v>26.779900000000001</v>
      </c>
      <c r="BN33" s="8">
        <f t="shared" si="23"/>
        <v>26.78</v>
      </c>
      <c r="BO33" s="8">
        <f t="shared" si="24"/>
        <v>26.78</v>
      </c>
      <c r="BP33" s="139">
        <f t="shared" si="25"/>
        <v>-9.9999999999766942E-5</v>
      </c>
      <c r="BQ33" s="139">
        <f t="shared" si="26"/>
        <v>-9.9999999999766942E-5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600</v>
      </c>
      <c r="E34" s="16">
        <f>'[3]20'!E36</f>
        <v>0</v>
      </c>
      <c r="F34" s="16">
        <f>'[3]20'!F36</f>
        <v>0</v>
      </c>
      <c r="G34" s="16">
        <f>'[3]20'!G36</f>
        <v>0</v>
      </c>
      <c r="H34" s="17">
        <f t="shared" si="27"/>
        <v>920</v>
      </c>
      <c r="I34" s="15">
        <f>'[3]20'!J36</f>
        <v>320</v>
      </c>
      <c r="J34" s="16">
        <f>'[3]20'!K36</f>
        <v>0</v>
      </c>
      <c r="K34" s="16">
        <f>'[3]20'!L36</f>
        <v>160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480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160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480</v>
      </c>
      <c r="X34" s="8">
        <f t="shared" si="4"/>
        <v>26.78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26.78</v>
      </c>
      <c r="AE34" s="8">
        <f t="shared" si="11"/>
        <v>26.78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26.78</v>
      </c>
      <c r="AL34" s="8">
        <f t="shared" si="31"/>
        <v>266.44000000000005</v>
      </c>
      <c r="AM34" s="8">
        <f t="shared" si="31"/>
        <v>0</v>
      </c>
      <c r="AN34" s="8">
        <f t="shared" si="31"/>
        <v>160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426.44000000000005</v>
      </c>
      <c r="AT34" s="8">
        <v>26.779900000000001</v>
      </c>
      <c r="AU34" s="8">
        <v>26.779900000000001</v>
      </c>
      <c r="AW34" s="204">
        <v>26.78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26.78</v>
      </c>
      <c r="BD34" s="204">
        <v>26.78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26.78</v>
      </c>
      <c r="BL34" s="8">
        <f t="shared" si="21"/>
        <v>26.779900000000001</v>
      </c>
      <c r="BM34" s="8">
        <f t="shared" si="22"/>
        <v>26.779900000000001</v>
      </c>
      <c r="BN34" s="8">
        <f t="shared" si="23"/>
        <v>26.78</v>
      </c>
      <c r="BO34" s="8">
        <f t="shared" si="24"/>
        <v>26.78</v>
      </c>
      <c r="BP34" s="139">
        <f t="shared" si="25"/>
        <v>-9.9999999999766942E-5</v>
      </c>
      <c r="BQ34" s="139">
        <f t="shared" si="26"/>
        <v>-9.9999999999766942E-5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600</v>
      </c>
      <c r="E35" s="16">
        <f>'[3]20'!E37</f>
        <v>0</v>
      </c>
      <c r="F35" s="16">
        <f>'[3]20'!F37</f>
        <v>0</v>
      </c>
      <c r="G35" s="16">
        <f>'[3]20'!G37</f>
        <v>0</v>
      </c>
      <c r="H35" s="17">
        <f t="shared" si="27"/>
        <v>920</v>
      </c>
      <c r="I35" s="15">
        <f>'[3]20'!J37</f>
        <v>320</v>
      </c>
      <c r="J35" s="16">
        <f>'[3]20'!K37</f>
        <v>0</v>
      </c>
      <c r="K35" s="16">
        <f>'[3]20'!L37</f>
        <v>160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480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160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480</v>
      </c>
      <c r="X35" s="8">
        <f t="shared" si="4"/>
        <v>26.78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26.78</v>
      </c>
      <c r="AE35" s="8">
        <f t="shared" si="11"/>
        <v>26.78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26.78</v>
      </c>
      <c r="AL35" s="8">
        <f t="shared" si="31"/>
        <v>266.44000000000005</v>
      </c>
      <c r="AM35" s="8">
        <f t="shared" si="31"/>
        <v>0</v>
      </c>
      <c r="AN35" s="8">
        <f t="shared" si="31"/>
        <v>160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426.44000000000005</v>
      </c>
      <c r="AT35" s="8">
        <v>26.779900000000001</v>
      </c>
      <c r="AU35" s="8">
        <v>26.779900000000001</v>
      </c>
      <c r="AW35" s="204">
        <v>26.78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26.78</v>
      </c>
      <c r="BD35" s="204">
        <v>26.78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26.78</v>
      </c>
      <c r="BL35" s="8">
        <f t="shared" si="21"/>
        <v>26.779900000000001</v>
      </c>
      <c r="BM35" s="8">
        <f t="shared" si="22"/>
        <v>26.779900000000001</v>
      </c>
      <c r="BN35" s="8">
        <f t="shared" si="23"/>
        <v>26.78</v>
      </c>
      <c r="BO35" s="8">
        <f t="shared" si="24"/>
        <v>26.78</v>
      </c>
      <c r="BP35" s="139">
        <f t="shared" si="25"/>
        <v>-9.9999999999766942E-5</v>
      </c>
      <c r="BQ35" s="139">
        <f t="shared" si="26"/>
        <v>-9.9999999999766942E-5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600</v>
      </c>
      <c r="E36" s="16">
        <f>'[3]20'!E38</f>
        <v>0</v>
      </c>
      <c r="F36" s="16">
        <f>'[3]20'!F38</f>
        <v>0</v>
      </c>
      <c r="G36" s="16">
        <f>'[3]20'!G38</f>
        <v>0</v>
      </c>
      <c r="H36" s="17">
        <f t="shared" si="27"/>
        <v>920</v>
      </c>
      <c r="I36" s="15">
        <f>'[3]20'!J38</f>
        <v>320</v>
      </c>
      <c r="J36" s="16">
        <f>'[3]20'!K38</f>
        <v>0</v>
      </c>
      <c r="K36" s="16">
        <f>'[3]20'!L38</f>
        <v>160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480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160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480</v>
      </c>
      <c r="X36" s="8">
        <f t="shared" si="4"/>
        <v>26.78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26.78</v>
      </c>
      <c r="AE36" s="8">
        <f t="shared" si="11"/>
        <v>26.78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26.78</v>
      </c>
      <c r="AL36" s="8">
        <f t="shared" si="31"/>
        <v>266.44000000000005</v>
      </c>
      <c r="AM36" s="8">
        <f t="shared" si="31"/>
        <v>0</v>
      </c>
      <c r="AN36" s="8">
        <f t="shared" si="31"/>
        <v>160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426.44000000000005</v>
      </c>
      <c r="AT36" s="8">
        <v>26.779900000000001</v>
      </c>
      <c r="AU36" s="8">
        <v>26.779900000000001</v>
      </c>
      <c r="AW36" s="204">
        <v>26.78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26.78</v>
      </c>
      <c r="BD36" s="204">
        <v>26.78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26.78</v>
      </c>
      <c r="BL36" s="8">
        <f t="shared" si="21"/>
        <v>26.779900000000001</v>
      </c>
      <c r="BM36" s="8">
        <f t="shared" si="22"/>
        <v>26.779900000000001</v>
      </c>
      <c r="BN36" s="8">
        <f t="shared" si="23"/>
        <v>26.78</v>
      </c>
      <c r="BO36" s="8">
        <f t="shared" si="24"/>
        <v>26.78</v>
      </c>
      <c r="BP36" s="139">
        <f t="shared" si="25"/>
        <v>-9.9999999999766942E-5</v>
      </c>
      <c r="BQ36" s="139">
        <f t="shared" si="26"/>
        <v>-9.9999999999766942E-5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600</v>
      </c>
      <c r="E37" s="16">
        <f>'[3]20'!E39</f>
        <v>0</v>
      </c>
      <c r="F37" s="16">
        <f>'[3]20'!F39</f>
        <v>0</v>
      </c>
      <c r="G37" s="16">
        <f>'[3]20'!G39</f>
        <v>0</v>
      </c>
      <c r="H37" s="17">
        <f t="shared" si="27"/>
        <v>920</v>
      </c>
      <c r="I37" s="15">
        <f>'[3]20'!J39</f>
        <v>320</v>
      </c>
      <c r="J37" s="16">
        <f>'[3]20'!K39</f>
        <v>0</v>
      </c>
      <c r="K37" s="16">
        <f>'[3]20'!L39</f>
        <v>160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480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160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480</v>
      </c>
      <c r="X37" s="8">
        <f t="shared" si="4"/>
        <v>26.78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26.78</v>
      </c>
      <c r="AE37" s="8">
        <f t="shared" si="11"/>
        <v>26.78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26.78</v>
      </c>
      <c r="AL37" s="8">
        <f t="shared" si="31"/>
        <v>266.44000000000005</v>
      </c>
      <c r="AM37" s="8">
        <f t="shared" si="31"/>
        <v>0</v>
      </c>
      <c r="AN37" s="8">
        <f t="shared" si="31"/>
        <v>160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426.44000000000005</v>
      </c>
      <c r="AT37" s="8">
        <v>26.779900000000001</v>
      </c>
      <c r="AU37" s="8">
        <v>26.779900000000001</v>
      </c>
      <c r="AW37" s="204">
        <v>26.78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26.78</v>
      </c>
      <c r="BD37" s="204">
        <v>26.78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26.78</v>
      </c>
      <c r="BL37" s="8">
        <f t="shared" si="21"/>
        <v>26.779900000000001</v>
      </c>
      <c r="BM37" s="8">
        <f t="shared" si="22"/>
        <v>26.779900000000001</v>
      </c>
      <c r="BN37" s="8">
        <f t="shared" si="23"/>
        <v>26.78</v>
      </c>
      <c r="BO37" s="8">
        <f t="shared" si="24"/>
        <v>26.78</v>
      </c>
      <c r="BP37" s="139">
        <f t="shared" si="25"/>
        <v>-9.9999999999766942E-5</v>
      </c>
      <c r="BQ37" s="139">
        <f t="shared" si="26"/>
        <v>-9.9999999999766942E-5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600</v>
      </c>
      <c r="E38" s="16">
        <f>'[3]20'!E40</f>
        <v>0</v>
      </c>
      <c r="F38" s="16">
        <f>'[3]20'!F40</f>
        <v>0</v>
      </c>
      <c r="G38" s="16">
        <f>'[3]20'!G40</f>
        <v>0</v>
      </c>
      <c r="H38" s="17">
        <f t="shared" si="27"/>
        <v>920</v>
      </c>
      <c r="I38" s="15">
        <f>'[3]20'!J40</f>
        <v>320</v>
      </c>
      <c r="J38" s="16">
        <f>'[3]20'!K40</f>
        <v>0</v>
      </c>
      <c r="K38" s="16">
        <f>'[3]20'!L40</f>
        <v>160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480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160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480</v>
      </c>
      <c r="X38" s="8">
        <f t="shared" si="4"/>
        <v>26.78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26.78</v>
      </c>
      <c r="AE38" s="8">
        <f t="shared" si="11"/>
        <v>26.78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26.78</v>
      </c>
      <c r="AL38" s="8">
        <f t="shared" si="31"/>
        <v>266.44000000000005</v>
      </c>
      <c r="AM38" s="8">
        <f t="shared" si="31"/>
        <v>0</v>
      </c>
      <c r="AN38" s="8">
        <f t="shared" si="31"/>
        <v>160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426.44000000000005</v>
      </c>
      <c r="AT38" s="8">
        <v>26.779900000000001</v>
      </c>
      <c r="AU38" s="8">
        <v>26.779900000000001</v>
      </c>
      <c r="AW38" s="204">
        <v>26.78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26.78</v>
      </c>
      <c r="BD38" s="204">
        <v>26.78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26.78</v>
      </c>
      <c r="BL38" s="8">
        <f t="shared" si="21"/>
        <v>26.779900000000001</v>
      </c>
      <c r="BM38" s="8">
        <f t="shared" si="22"/>
        <v>26.779900000000001</v>
      </c>
      <c r="BN38" s="8">
        <f t="shared" si="23"/>
        <v>26.78</v>
      </c>
      <c r="BO38" s="8">
        <f t="shared" si="24"/>
        <v>26.78</v>
      </c>
      <c r="BP38" s="139">
        <f t="shared" si="25"/>
        <v>-9.9999999999766942E-5</v>
      </c>
      <c r="BQ38" s="139">
        <f t="shared" si="26"/>
        <v>-9.9999999999766942E-5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580</v>
      </c>
      <c r="E39" s="16">
        <f>'[3]20'!E41</f>
        <v>0</v>
      </c>
      <c r="F39" s="16">
        <f>'[3]20'!F41</f>
        <v>0</v>
      </c>
      <c r="G39" s="16">
        <f>'[3]20'!G41</f>
        <v>0</v>
      </c>
      <c r="H39" s="17">
        <f t="shared" si="27"/>
        <v>900</v>
      </c>
      <c r="I39" s="15">
        <f>'[3]20'!J41</f>
        <v>320</v>
      </c>
      <c r="J39" s="16">
        <f>'[3]20'!K41</f>
        <v>0</v>
      </c>
      <c r="K39" s="16">
        <f>'[3]20'!L41</f>
        <v>160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480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160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480</v>
      </c>
      <c r="X39" s="8">
        <f t="shared" si="4"/>
        <v>26.78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26.78</v>
      </c>
      <c r="AE39" s="8">
        <f t="shared" si="11"/>
        <v>26.78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26.78</v>
      </c>
      <c r="AL39" s="8">
        <f t="shared" si="31"/>
        <v>266.44000000000005</v>
      </c>
      <c r="AM39" s="8">
        <f t="shared" si="31"/>
        <v>0</v>
      </c>
      <c r="AN39" s="8">
        <f t="shared" si="31"/>
        <v>160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426.44000000000005</v>
      </c>
      <c r="AT39" s="8">
        <v>26.779900000000001</v>
      </c>
      <c r="AU39" s="8">
        <v>26.779900000000001</v>
      </c>
      <c r="AW39" s="204">
        <v>26.78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26.78</v>
      </c>
      <c r="BD39" s="204">
        <v>26.78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26.78</v>
      </c>
      <c r="BL39" s="8">
        <f t="shared" si="21"/>
        <v>26.779900000000001</v>
      </c>
      <c r="BM39" s="8">
        <f t="shared" si="22"/>
        <v>26.779900000000001</v>
      </c>
      <c r="BN39" s="8">
        <f t="shared" si="23"/>
        <v>26.78</v>
      </c>
      <c r="BO39" s="8">
        <f t="shared" si="24"/>
        <v>26.78</v>
      </c>
      <c r="BP39" s="139">
        <f t="shared" si="25"/>
        <v>-9.9999999999766942E-5</v>
      </c>
      <c r="BQ39" s="139">
        <f t="shared" si="26"/>
        <v>-9.9999999999766942E-5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580</v>
      </c>
      <c r="E40" s="16">
        <f>'[3]20'!E42</f>
        <v>0</v>
      </c>
      <c r="F40" s="16">
        <f>'[3]20'!F42</f>
        <v>0</v>
      </c>
      <c r="G40" s="16">
        <f>'[3]20'!G42</f>
        <v>0</v>
      </c>
      <c r="H40" s="17">
        <f t="shared" si="27"/>
        <v>900</v>
      </c>
      <c r="I40" s="15">
        <f>'[3]20'!J42</f>
        <v>320</v>
      </c>
      <c r="J40" s="16">
        <f>'[3]20'!K42</f>
        <v>0</v>
      </c>
      <c r="K40" s="16">
        <f>'[3]20'!L42</f>
        <v>160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480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160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480</v>
      </c>
      <c r="X40" s="8">
        <f t="shared" si="4"/>
        <v>26.78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26.78</v>
      </c>
      <c r="AE40" s="8">
        <f t="shared" si="11"/>
        <v>26.78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26.78</v>
      </c>
      <c r="AL40" s="8">
        <f t="shared" si="31"/>
        <v>266.44000000000005</v>
      </c>
      <c r="AM40" s="8">
        <f t="shared" si="31"/>
        <v>0</v>
      </c>
      <c r="AN40" s="8">
        <f t="shared" si="31"/>
        <v>160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426.44000000000005</v>
      </c>
      <c r="AT40" s="8">
        <v>26.779900000000001</v>
      </c>
      <c r="AU40" s="8">
        <v>26.779900000000001</v>
      </c>
      <c r="AW40" s="204">
        <v>26.78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26.78</v>
      </c>
      <c r="BD40" s="204">
        <v>26.78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26.78</v>
      </c>
      <c r="BL40" s="8">
        <f t="shared" si="21"/>
        <v>26.779900000000001</v>
      </c>
      <c r="BM40" s="8">
        <f t="shared" si="22"/>
        <v>26.779900000000001</v>
      </c>
      <c r="BN40" s="8">
        <f t="shared" si="23"/>
        <v>26.78</v>
      </c>
      <c r="BO40" s="8">
        <f t="shared" si="24"/>
        <v>26.78</v>
      </c>
      <c r="BP40" s="139">
        <f t="shared" si="25"/>
        <v>-9.9999999999766942E-5</v>
      </c>
      <c r="BQ40" s="139">
        <f t="shared" si="26"/>
        <v>-9.9999999999766942E-5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580</v>
      </c>
      <c r="E41" s="16">
        <f>'[3]20'!E43</f>
        <v>0</v>
      </c>
      <c r="F41" s="16">
        <f>'[3]20'!F43</f>
        <v>0</v>
      </c>
      <c r="G41" s="16">
        <f>'[3]20'!G43</f>
        <v>0</v>
      </c>
      <c r="H41" s="17">
        <f t="shared" si="27"/>
        <v>900</v>
      </c>
      <c r="I41" s="15">
        <f>'[3]20'!J43</f>
        <v>320</v>
      </c>
      <c r="J41" s="16">
        <f>'[3]20'!K43</f>
        <v>0</v>
      </c>
      <c r="K41" s="16">
        <f>'[3]20'!L43</f>
        <v>160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480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160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480</v>
      </c>
      <c r="X41" s="8">
        <f t="shared" si="4"/>
        <v>26.78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26.78</v>
      </c>
      <c r="AE41" s="8">
        <f t="shared" si="11"/>
        <v>26.78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26.78</v>
      </c>
      <c r="AL41" s="8">
        <f t="shared" si="31"/>
        <v>266.44000000000005</v>
      </c>
      <c r="AM41" s="8">
        <f t="shared" si="31"/>
        <v>0</v>
      </c>
      <c r="AN41" s="8">
        <f t="shared" si="31"/>
        <v>160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426.44000000000005</v>
      </c>
      <c r="AT41" s="8">
        <v>26.779900000000001</v>
      </c>
      <c r="AU41" s="8">
        <v>26.779900000000001</v>
      </c>
      <c r="AW41" s="204">
        <v>26.78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26.78</v>
      </c>
      <c r="BD41" s="204">
        <v>26.78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26.78</v>
      </c>
      <c r="BL41" s="8">
        <f t="shared" si="21"/>
        <v>26.779900000000001</v>
      </c>
      <c r="BM41" s="8">
        <f t="shared" si="22"/>
        <v>26.779900000000001</v>
      </c>
      <c r="BN41" s="8">
        <f t="shared" si="23"/>
        <v>26.78</v>
      </c>
      <c r="BO41" s="8">
        <f t="shared" si="24"/>
        <v>26.78</v>
      </c>
      <c r="BP41" s="139">
        <f t="shared" si="25"/>
        <v>-9.9999999999766942E-5</v>
      </c>
      <c r="BQ41" s="139">
        <f t="shared" si="26"/>
        <v>-9.9999999999766942E-5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580</v>
      </c>
      <c r="E42" s="16">
        <f>'[3]20'!E44</f>
        <v>0</v>
      </c>
      <c r="F42" s="16">
        <f>'[3]20'!F44</f>
        <v>0</v>
      </c>
      <c r="G42" s="16">
        <f>'[3]20'!G44</f>
        <v>0</v>
      </c>
      <c r="H42" s="17">
        <f t="shared" si="27"/>
        <v>900</v>
      </c>
      <c r="I42" s="15">
        <f>'[3]20'!J44</f>
        <v>320</v>
      </c>
      <c r="J42" s="16">
        <f>'[3]20'!K44</f>
        <v>0</v>
      </c>
      <c r="K42" s="16">
        <f>'[3]20'!L44</f>
        <v>160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480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160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480</v>
      </c>
      <c r="X42" s="8">
        <f t="shared" si="4"/>
        <v>26.78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26.78</v>
      </c>
      <c r="AE42" s="8">
        <f t="shared" si="11"/>
        <v>26.78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26.78</v>
      </c>
      <c r="AL42" s="8">
        <f t="shared" si="31"/>
        <v>266.44000000000005</v>
      </c>
      <c r="AM42" s="8">
        <f t="shared" si="31"/>
        <v>0</v>
      </c>
      <c r="AN42" s="8">
        <f t="shared" si="31"/>
        <v>160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426.44000000000005</v>
      </c>
      <c r="AT42" s="8">
        <v>26.779900000000001</v>
      </c>
      <c r="AU42" s="8">
        <v>26.779900000000001</v>
      </c>
      <c r="AW42" s="204">
        <v>26.78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26.78</v>
      </c>
      <c r="BD42" s="204">
        <v>26.78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26.78</v>
      </c>
      <c r="BL42" s="8">
        <f t="shared" si="21"/>
        <v>26.779900000000001</v>
      </c>
      <c r="BM42" s="8">
        <f t="shared" si="22"/>
        <v>26.779900000000001</v>
      </c>
      <c r="BN42" s="8">
        <f t="shared" si="23"/>
        <v>26.78</v>
      </c>
      <c r="BO42" s="8">
        <f t="shared" si="24"/>
        <v>26.78</v>
      </c>
      <c r="BP42" s="139">
        <f t="shared" si="25"/>
        <v>-9.9999999999766942E-5</v>
      </c>
      <c r="BQ42" s="139">
        <f t="shared" si="26"/>
        <v>-9.9999999999766942E-5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580</v>
      </c>
      <c r="E43" s="16">
        <f>'[3]20'!E45</f>
        <v>0</v>
      </c>
      <c r="F43" s="16">
        <f>'[3]20'!F45</f>
        <v>0</v>
      </c>
      <c r="G43" s="16">
        <f>'[3]20'!G45</f>
        <v>0</v>
      </c>
      <c r="H43" s="17">
        <f t="shared" si="27"/>
        <v>900</v>
      </c>
      <c r="I43" s="15">
        <f>'[3]20'!J45</f>
        <v>320</v>
      </c>
      <c r="J43" s="16">
        <f>'[3]20'!K45</f>
        <v>0</v>
      </c>
      <c r="K43" s="16">
        <f>'[3]20'!L45</f>
        <v>160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480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160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480</v>
      </c>
      <c r="X43" s="8">
        <f t="shared" si="4"/>
        <v>26.78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26.78</v>
      </c>
      <c r="AE43" s="8">
        <f t="shared" si="11"/>
        <v>26.78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26.78</v>
      </c>
      <c r="AL43" s="8">
        <f t="shared" si="31"/>
        <v>266.44000000000005</v>
      </c>
      <c r="AM43" s="8">
        <f t="shared" si="31"/>
        <v>0</v>
      </c>
      <c r="AN43" s="8">
        <f t="shared" si="31"/>
        <v>160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426.44000000000005</v>
      </c>
      <c r="AT43" s="8">
        <v>26.779900000000001</v>
      </c>
      <c r="AU43" s="8">
        <v>26.779900000000001</v>
      </c>
      <c r="AW43" s="204">
        <v>26.78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26.78</v>
      </c>
      <c r="BD43" s="204">
        <v>26.78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26.78</v>
      </c>
      <c r="BL43" s="8">
        <f t="shared" si="21"/>
        <v>26.779900000000001</v>
      </c>
      <c r="BM43" s="8">
        <f t="shared" si="22"/>
        <v>26.779900000000001</v>
      </c>
      <c r="BN43" s="8">
        <f t="shared" si="23"/>
        <v>26.78</v>
      </c>
      <c r="BO43" s="8">
        <f t="shared" si="24"/>
        <v>26.78</v>
      </c>
      <c r="BP43" s="139">
        <f t="shared" si="25"/>
        <v>-9.9999999999766942E-5</v>
      </c>
      <c r="BQ43" s="139">
        <f t="shared" si="26"/>
        <v>-9.9999999999766942E-5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580</v>
      </c>
      <c r="E44" s="16">
        <f>'[3]20'!E46</f>
        <v>0</v>
      </c>
      <c r="F44" s="16">
        <f>'[3]20'!F46</f>
        <v>0</v>
      </c>
      <c r="G44" s="16">
        <f>'[3]20'!G46</f>
        <v>0</v>
      </c>
      <c r="H44" s="17">
        <f t="shared" si="27"/>
        <v>900</v>
      </c>
      <c r="I44" s="15">
        <f>'[3]20'!J46</f>
        <v>320</v>
      </c>
      <c r="J44" s="16">
        <f>'[3]20'!K46</f>
        <v>0</v>
      </c>
      <c r="K44" s="16">
        <f>'[3]20'!L46</f>
        <v>160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480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160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480</v>
      </c>
      <c r="X44" s="8">
        <f t="shared" si="4"/>
        <v>26.78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26.78</v>
      </c>
      <c r="AE44" s="8">
        <f t="shared" si="11"/>
        <v>26.78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26.78</v>
      </c>
      <c r="AL44" s="8">
        <f t="shared" si="31"/>
        <v>266.44000000000005</v>
      </c>
      <c r="AM44" s="8">
        <f t="shared" si="31"/>
        <v>0</v>
      </c>
      <c r="AN44" s="8">
        <f t="shared" si="31"/>
        <v>160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426.44000000000005</v>
      </c>
      <c r="AT44" s="8">
        <v>26.779900000000001</v>
      </c>
      <c r="AU44" s="8">
        <v>26.779900000000001</v>
      </c>
      <c r="AW44" s="204">
        <v>26.78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26.78</v>
      </c>
      <c r="BD44" s="204">
        <v>26.78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26.78</v>
      </c>
      <c r="BL44" s="8">
        <f t="shared" si="21"/>
        <v>26.779900000000001</v>
      </c>
      <c r="BM44" s="8">
        <f t="shared" si="22"/>
        <v>26.779900000000001</v>
      </c>
      <c r="BN44" s="8">
        <f t="shared" si="23"/>
        <v>26.78</v>
      </c>
      <c r="BO44" s="8">
        <f t="shared" si="24"/>
        <v>26.78</v>
      </c>
      <c r="BP44" s="139">
        <f t="shared" si="25"/>
        <v>-9.9999999999766942E-5</v>
      </c>
      <c r="BQ44" s="139">
        <f t="shared" si="26"/>
        <v>-9.9999999999766942E-5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580</v>
      </c>
      <c r="E45" s="16">
        <f>'[3]20'!E47</f>
        <v>0</v>
      </c>
      <c r="F45" s="16">
        <f>'[3]20'!F47</f>
        <v>0</v>
      </c>
      <c r="G45" s="16">
        <f>'[3]20'!G47</f>
        <v>0</v>
      </c>
      <c r="H45" s="17">
        <f t="shared" si="27"/>
        <v>900</v>
      </c>
      <c r="I45" s="15">
        <f>'[3]20'!J47</f>
        <v>320</v>
      </c>
      <c r="J45" s="16">
        <f>'[3]20'!K47</f>
        <v>0</v>
      </c>
      <c r="K45" s="16">
        <f>'[3]20'!L47</f>
        <v>160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480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160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480</v>
      </c>
      <c r="X45" s="8">
        <f t="shared" si="4"/>
        <v>26.78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26.78</v>
      </c>
      <c r="AE45" s="8">
        <f t="shared" si="11"/>
        <v>26.78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26.78</v>
      </c>
      <c r="AL45" s="8">
        <f t="shared" si="31"/>
        <v>266.44000000000005</v>
      </c>
      <c r="AM45" s="8">
        <f t="shared" si="31"/>
        <v>0</v>
      </c>
      <c r="AN45" s="8">
        <f t="shared" si="31"/>
        <v>160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426.44000000000005</v>
      </c>
      <c r="AT45" s="8">
        <v>26.779900000000001</v>
      </c>
      <c r="AU45" s="8">
        <v>26.779900000000001</v>
      </c>
      <c r="AW45" s="204">
        <v>26.78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26.78</v>
      </c>
      <c r="BD45" s="204">
        <v>26.78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26.78</v>
      </c>
      <c r="BL45" s="8">
        <f t="shared" si="21"/>
        <v>26.779900000000001</v>
      </c>
      <c r="BM45" s="8">
        <f t="shared" si="22"/>
        <v>26.779900000000001</v>
      </c>
      <c r="BN45" s="8">
        <f t="shared" si="23"/>
        <v>26.78</v>
      </c>
      <c r="BO45" s="8">
        <f t="shared" si="24"/>
        <v>26.78</v>
      </c>
      <c r="BP45" s="139">
        <f t="shared" si="25"/>
        <v>-9.9999999999766942E-5</v>
      </c>
      <c r="BQ45" s="139">
        <f t="shared" si="26"/>
        <v>-9.9999999999766942E-5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580</v>
      </c>
      <c r="E46" s="16">
        <f>'[3]20'!E48</f>
        <v>0</v>
      </c>
      <c r="F46" s="16">
        <f>'[3]20'!F48</f>
        <v>0</v>
      </c>
      <c r="G46" s="16">
        <f>'[3]20'!G48</f>
        <v>0</v>
      </c>
      <c r="H46" s="17">
        <f t="shared" si="27"/>
        <v>900</v>
      </c>
      <c r="I46" s="15">
        <f>'[3]20'!J48</f>
        <v>320</v>
      </c>
      <c r="J46" s="16">
        <f>'[3]20'!K48</f>
        <v>0</v>
      </c>
      <c r="K46" s="16">
        <f>'[3]20'!L48</f>
        <v>160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480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160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480</v>
      </c>
      <c r="X46" s="8">
        <f t="shared" si="4"/>
        <v>26.78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26.78</v>
      </c>
      <c r="AE46" s="8">
        <f t="shared" si="11"/>
        <v>26.78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26.78</v>
      </c>
      <c r="AL46" s="8">
        <f t="shared" si="31"/>
        <v>266.44000000000005</v>
      </c>
      <c r="AM46" s="8">
        <f t="shared" si="31"/>
        <v>0</v>
      </c>
      <c r="AN46" s="8">
        <f t="shared" si="31"/>
        <v>160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426.44000000000005</v>
      </c>
      <c r="AT46" s="8">
        <v>26.779900000000001</v>
      </c>
      <c r="AU46" s="8">
        <v>26.779900000000001</v>
      </c>
      <c r="AW46" s="204">
        <v>26.78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26.78</v>
      </c>
      <c r="BD46" s="204">
        <v>26.78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26.78</v>
      </c>
      <c r="BL46" s="8">
        <f t="shared" si="21"/>
        <v>26.779900000000001</v>
      </c>
      <c r="BM46" s="8">
        <f t="shared" si="22"/>
        <v>26.779900000000001</v>
      </c>
      <c r="BN46" s="8">
        <f t="shared" si="23"/>
        <v>26.78</v>
      </c>
      <c r="BO46" s="8">
        <f t="shared" si="24"/>
        <v>26.78</v>
      </c>
      <c r="BP46" s="139">
        <f t="shared" si="25"/>
        <v>-9.9999999999766942E-5</v>
      </c>
      <c r="BQ46" s="139">
        <f t="shared" si="26"/>
        <v>-9.9999999999766942E-5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580</v>
      </c>
      <c r="E47" s="16">
        <f>'[3]20'!E49</f>
        <v>0</v>
      </c>
      <c r="F47" s="16">
        <f>'[3]20'!F49</f>
        <v>0</v>
      </c>
      <c r="G47" s="16">
        <f>'[3]20'!G49</f>
        <v>0</v>
      </c>
      <c r="H47" s="17">
        <f t="shared" si="27"/>
        <v>900</v>
      </c>
      <c r="I47" s="15">
        <f>'[3]20'!J49</f>
        <v>320</v>
      </c>
      <c r="J47" s="16">
        <f>'[3]20'!K49</f>
        <v>0</v>
      </c>
      <c r="K47" s="16">
        <f>'[3]20'!L49</f>
        <v>160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480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160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480</v>
      </c>
      <c r="X47" s="8">
        <f t="shared" si="4"/>
        <v>26.78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26.78</v>
      </c>
      <c r="AE47" s="8">
        <f t="shared" si="11"/>
        <v>26.78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26.78</v>
      </c>
      <c r="AL47" s="8">
        <f t="shared" si="31"/>
        <v>266.44000000000005</v>
      </c>
      <c r="AM47" s="8">
        <f t="shared" si="31"/>
        <v>0</v>
      </c>
      <c r="AN47" s="8">
        <f t="shared" si="31"/>
        <v>160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426.44000000000005</v>
      </c>
      <c r="AT47" s="8">
        <v>26.779900000000001</v>
      </c>
      <c r="AU47" s="8">
        <v>26.779900000000001</v>
      </c>
      <c r="AW47" s="204">
        <v>26.78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26.78</v>
      </c>
      <c r="BD47" s="204">
        <v>26.78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26.78</v>
      </c>
      <c r="BL47" s="8">
        <f t="shared" si="21"/>
        <v>26.779900000000001</v>
      </c>
      <c r="BM47" s="8">
        <f t="shared" si="22"/>
        <v>26.779900000000001</v>
      </c>
      <c r="BN47" s="8">
        <f t="shared" si="23"/>
        <v>26.78</v>
      </c>
      <c r="BO47" s="8">
        <f t="shared" si="24"/>
        <v>26.78</v>
      </c>
      <c r="BP47" s="139">
        <f t="shared" si="25"/>
        <v>-9.9999999999766942E-5</v>
      </c>
      <c r="BQ47" s="139">
        <f t="shared" si="26"/>
        <v>-9.9999999999766942E-5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580</v>
      </c>
      <c r="E48" s="16">
        <f>'[3]20'!E50</f>
        <v>0</v>
      </c>
      <c r="F48" s="16">
        <f>'[3]20'!F50</f>
        <v>0</v>
      </c>
      <c r="G48" s="16">
        <f>'[3]20'!G50</f>
        <v>0</v>
      </c>
      <c r="H48" s="17">
        <f t="shared" si="27"/>
        <v>900</v>
      </c>
      <c r="I48" s="15">
        <f>'[3]20'!J50</f>
        <v>320</v>
      </c>
      <c r="J48" s="16">
        <f>'[3]20'!K50</f>
        <v>0</v>
      </c>
      <c r="K48" s="16">
        <f>'[3]20'!L50</f>
        <v>160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480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160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480</v>
      </c>
      <c r="X48" s="8">
        <f t="shared" si="4"/>
        <v>26.78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26.78</v>
      </c>
      <c r="AE48" s="8">
        <f t="shared" si="11"/>
        <v>26.78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26.78</v>
      </c>
      <c r="AL48" s="8">
        <f t="shared" si="31"/>
        <v>266.44000000000005</v>
      </c>
      <c r="AM48" s="8">
        <f t="shared" si="31"/>
        <v>0</v>
      </c>
      <c r="AN48" s="8">
        <f t="shared" si="31"/>
        <v>160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426.44000000000005</v>
      </c>
      <c r="AT48" s="8">
        <v>26.779900000000001</v>
      </c>
      <c r="AU48" s="8">
        <v>26.779900000000001</v>
      </c>
      <c r="AW48" s="204">
        <v>26.78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26.78</v>
      </c>
      <c r="BD48" s="204">
        <v>26.78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26.78</v>
      </c>
      <c r="BL48" s="8">
        <f t="shared" si="21"/>
        <v>26.779900000000001</v>
      </c>
      <c r="BM48" s="8">
        <f t="shared" si="22"/>
        <v>26.779900000000001</v>
      </c>
      <c r="BN48" s="8">
        <f t="shared" si="23"/>
        <v>26.78</v>
      </c>
      <c r="BO48" s="8">
        <f t="shared" si="24"/>
        <v>26.78</v>
      </c>
      <c r="BP48" s="139">
        <f t="shared" si="25"/>
        <v>-9.9999999999766942E-5</v>
      </c>
      <c r="BQ48" s="139">
        <f t="shared" si="26"/>
        <v>-9.9999999999766942E-5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580</v>
      </c>
      <c r="E49" s="16">
        <f>'[3]20'!E51</f>
        <v>0</v>
      </c>
      <c r="F49" s="16">
        <f>'[3]20'!F51</f>
        <v>0</v>
      </c>
      <c r="G49" s="16">
        <f>'[3]20'!G51</f>
        <v>0</v>
      </c>
      <c r="H49" s="17">
        <f t="shared" si="27"/>
        <v>900</v>
      </c>
      <c r="I49" s="15">
        <f>'[3]20'!J51</f>
        <v>320</v>
      </c>
      <c r="J49" s="16">
        <f>'[3]20'!K51</f>
        <v>0</v>
      </c>
      <c r="K49" s="16">
        <f>'[3]20'!L51</f>
        <v>150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150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470</v>
      </c>
      <c r="X49" s="8">
        <f t="shared" si="4"/>
        <v>26.78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26.78</v>
      </c>
      <c r="AE49" s="8">
        <f t="shared" si="11"/>
        <v>26.78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26.78</v>
      </c>
      <c r="AL49" s="8">
        <f t="shared" si="31"/>
        <v>266.44000000000005</v>
      </c>
      <c r="AM49" s="8">
        <f t="shared" si="31"/>
        <v>0</v>
      </c>
      <c r="AN49" s="8">
        <f t="shared" si="31"/>
        <v>150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416.44000000000005</v>
      </c>
      <c r="AT49" s="8">
        <v>26.779900000000001</v>
      </c>
      <c r="AU49" s="8">
        <v>26.779900000000001</v>
      </c>
      <c r="AW49" s="204">
        <v>26.78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26.78</v>
      </c>
      <c r="BD49" s="204">
        <v>26.78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26.78</v>
      </c>
      <c r="BL49" s="8">
        <f t="shared" si="21"/>
        <v>26.779900000000001</v>
      </c>
      <c r="BM49" s="8">
        <f t="shared" si="22"/>
        <v>26.779900000000001</v>
      </c>
      <c r="BN49" s="8">
        <f t="shared" si="23"/>
        <v>26.78</v>
      </c>
      <c r="BO49" s="8">
        <f t="shared" si="24"/>
        <v>26.78</v>
      </c>
      <c r="BP49" s="139">
        <f t="shared" si="25"/>
        <v>-9.9999999999766942E-5</v>
      </c>
      <c r="BQ49" s="139">
        <f t="shared" si="26"/>
        <v>-9.9999999999766942E-5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580</v>
      </c>
      <c r="E50" s="16">
        <f>'[3]20'!E52</f>
        <v>0</v>
      </c>
      <c r="F50" s="16">
        <f>'[3]20'!F52</f>
        <v>0</v>
      </c>
      <c r="G50" s="16">
        <f>'[3]20'!G52</f>
        <v>0</v>
      </c>
      <c r="H50" s="17">
        <f t="shared" si="27"/>
        <v>900</v>
      </c>
      <c r="I50" s="15">
        <f>'[3]20'!J52</f>
        <v>320</v>
      </c>
      <c r="J50" s="16">
        <f>'[3]20'!K52</f>
        <v>0</v>
      </c>
      <c r="K50" s="16">
        <f>'[3]20'!L52</f>
        <v>150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150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470</v>
      </c>
      <c r="X50" s="8">
        <f t="shared" si="4"/>
        <v>26.78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26.78</v>
      </c>
      <c r="AE50" s="8">
        <f t="shared" si="11"/>
        <v>26.78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26.78</v>
      </c>
      <c r="AL50" s="8">
        <f t="shared" si="31"/>
        <v>266.44000000000005</v>
      </c>
      <c r="AM50" s="8">
        <f t="shared" si="31"/>
        <v>0</v>
      </c>
      <c r="AN50" s="8">
        <f t="shared" si="31"/>
        <v>150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416.44000000000005</v>
      </c>
      <c r="AT50" s="8">
        <v>26.779900000000001</v>
      </c>
      <c r="AU50" s="8">
        <v>26.779900000000001</v>
      </c>
      <c r="AW50" s="204">
        <v>26.78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26.78</v>
      </c>
      <c r="BD50" s="204">
        <v>26.78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26.78</v>
      </c>
      <c r="BL50" s="8">
        <f t="shared" si="21"/>
        <v>26.779900000000001</v>
      </c>
      <c r="BM50" s="8">
        <f t="shared" si="22"/>
        <v>26.779900000000001</v>
      </c>
      <c r="BN50" s="8">
        <f t="shared" si="23"/>
        <v>26.78</v>
      </c>
      <c r="BO50" s="8">
        <f t="shared" si="24"/>
        <v>26.78</v>
      </c>
      <c r="BP50" s="139">
        <f t="shared" si="25"/>
        <v>-9.9999999999766942E-5</v>
      </c>
      <c r="BQ50" s="139">
        <f t="shared" si="26"/>
        <v>-9.9999999999766942E-5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580</v>
      </c>
      <c r="E51" s="16">
        <f>'[3]20'!E53</f>
        <v>0</v>
      </c>
      <c r="F51" s="16">
        <f>'[3]20'!F53</f>
        <v>0</v>
      </c>
      <c r="G51" s="16">
        <f>'[3]20'!G53</f>
        <v>0</v>
      </c>
      <c r="H51" s="17">
        <f t="shared" si="27"/>
        <v>900</v>
      </c>
      <c r="I51" s="15">
        <f>'[3]20'!J53</f>
        <v>320</v>
      </c>
      <c r="J51" s="16">
        <f>'[3]20'!K53</f>
        <v>0</v>
      </c>
      <c r="K51" s="16">
        <f>'[3]20'!L53</f>
        <v>150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150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470</v>
      </c>
      <c r="X51" s="8">
        <f t="shared" si="4"/>
        <v>26.78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26.78</v>
      </c>
      <c r="AE51" s="8">
        <f t="shared" si="11"/>
        <v>26.78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26.78</v>
      </c>
      <c r="AL51" s="8">
        <f t="shared" si="31"/>
        <v>266.44000000000005</v>
      </c>
      <c r="AM51" s="8">
        <f t="shared" si="31"/>
        <v>0</v>
      </c>
      <c r="AN51" s="8">
        <f t="shared" si="31"/>
        <v>150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416.44000000000005</v>
      </c>
      <c r="AT51" s="8">
        <v>26.779900000000001</v>
      </c>
      <c r="AU51" s="8">
        <v>26.779900000000001</v>
      </c>
      <c r="AW51" s="204">
        <v>26.78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26.78</v>
      </c>
      <c r="BD51" s="204">
        <v>26.78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26.78</v>
      </c>
      <c r="BL51" s="8">
        <f t="shared" si="21"/>
        <v>26.779900000000001</v>
      </c>
      <c r="BM51" s="8">
        <f t="shared" si="22"/>
        <v>26.779900000000001</v>
      </c>
      <c r="BN51" s="8">
        <f t="shared" si="23"/>
        <v>26.78</v>
      </c>
      <c r="BO51" s="8">
        <f t="shared" si="24"/>
        <v>26.78</v>
      </c>
      <c r="BP51" s="139">
        <f t="shared" si="25"/>
        <v>-9.9999999999766942E-5</v>
      </c>
      <c r="BQ51" s="139">
        <f t="shared" si="26"/>
        <v>-9.9999999999766942E-5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580</v>
      </c>
      <c r="E52" s="16">
        <f>'[3]20'!E54</f>
        <v>0</v>
      </c>
      <c r="F52" s="16">
        <f>'[3]20'!F54</f>
        <v>0</v>
      </c>
      <c r="G52" s="16">
        <f>'[3]20'!G54</f>
        <v>0</v>
      </c>
      <c r="H52" s="17">
        <f t="shared" si="27"/>
        <v>900</v>
      </c>
      <c r="I52" s="15">
        <f>'[3]20'!J54</f>
        <v>320</v>
      </c>
      <c r="J52" s="16">
        <f>'[3]20'!K54</f>
        <v>0</v>
      </c>
      <c r="K52" s="16">
        <f>'[3]20'!L54</f>
        <v>150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150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470</v>
      </c>
      <c r="X52" s="8">
        <f t="shared" si="4"/>
        <v>26.78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26.78</v>
      </c>
      <c r="AE52" s="8">
        <f t="shared" si="11"/>
        <v>26.78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26.78</v>
      </c>
      <c r="AL52" s="8">
        <f t="shared" si="31"/>
        <v>266.44000000000005</v>
      </c>
      <c r="AM52" s="8">
        <f t="shared" si="31"/>
        <v>0</v>
      </c>
      <c r="AN52" s="8">
        <f t="shared" si="31"/>
        <v>150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416.44000000000005</v>
      </c>
      <c r="AT52" s="8">
        <v>26.779900000000001</v>
      </c>
      <c r="AU52" s="8">
        <v>26.779900000000001</v>
      </c>
      <c r="AW52" s="204">
        <v>26.78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26.78</v>
      </c>
      <c r="BD52" s="204">
        <v>26.78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26.78</v>
      </c>
      <c r="BL52" s="8">
        <f t="shared" si="21"/>
        <v>26.779900000000001</v>
      </c>
      <c r="BM52" s="8">
        <f t="shared" si="22"/>
        <v>26.779900000000001</v>
      </c>
      <c r="BN52" s="8">
        <f t="shared" si="23"/>
        <v>26.78</v>
      </c>
      <c r="BO52" s="8">
        <f t="shared" si="24"/>
        <v>26.78</v>
      </c>
      <c r="BP52" s="139">
        <f t="shared" si="25"/>
        <v>-9.9999999999766942E-5</v>
      </c>
      <c r="BQ52" s="139">
        <f t="shared" si="26"/>
        <v>-9.9999999999766942E-5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580</v>
      </c>
      <c r="E53" s="16">
        <f>'[3]20'!E55</f>
        <v>0</v>
      </c>
      <c r="F53" s="16">
        <f>'[3]20'!F55</f>
        <v>0</v>
      </c>
      <c r="G53" s="16">
        <f>'[3]20'!G55</f>
        <v>0</v>
      </c>
      <c r="H53" s="17">
        <f t="shared" si="27"/>
        <v>900</v>
      </c>
      <c r="I53" s="15">
        <f>'[3]20'!J55</f>
        <v>320</v>
      </c>
      <c r="J53" s="16">
        <f>'[3]20'!K55</f>
        <v>0</v>
      </c>
      <c r="K53" s="16">
        <f>'[3]20'!L55</f>
        <v>150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150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470</v>
      </c>
      <c r="X53" s="8">
        <f t="shared" si="4"/>
        <v>26.78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26.78</v>
      </c>
      <c r="AE53" s="8">
        <f t="shared" si="11"/>
        <v>26.78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26.78</v>
      </c>
      <c r="AL53" s="8">
        <f t="shared" si="31"/>
        <v>266.44000000000005</v>
      </c>
      <c r="AM53" s="8">
        <f t="shared" si="31"/>
        <v>0</v>
      </c>
      <c r="AN53" s="8">
        <f t="shared" si="31"/>
        <v>150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416.44000000000005</v>
      </c>
      <c r="AT53" s="8">
        <v>26.779900000000001</v>
      </c>
      <c r="AU53" s="8">
        <v>26.779900000000001</v>
      </c>
      <c r="AW53" s="204">
        <v>26.78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26.78</v>
      </c>
      <c r="BD53" s="204">
        <v>26.78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26.78</v>
      </c>
      <c r="BL53" s="8">
        <f t="shared" si="21"/>
        <v>26.779900000000001</v>
      </c>
      <c r="BM53" s="8">
        <f t="shared" si="22"/>
        <v>26.779900000000001</v>
      </c>
      <c r="BN53" s="8">
        <f t="shared" si="23"/>
        <v>26.78</v>
      </c>
      <c r="BO53" s="8">
        <f t="shared" si="24"/>
        <v>26.78</v>
      </c>
      <c r="BP53" s="139">
        <f t="shared" si="25"/>
        <v>-9.9999999999766942E-5</v>
      </c>
      <c r="BQ53" s="139">
        <f t="shared" si="26"/>
        <v>-9.9999999999766942E-5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580</v>
      </c>
      <c r="E54" s="16">
        <f>'[3]20'!E56</f>
        <v>0</v>
      </c>
      <c r="F54" s="16">
        <f>'[3]20'!F56</f>
        <v>0</v>
      </c>
      <c r="G54" s="16">
        <f>'[3]20'!G56</f>
        <v>0</v>
      </c>
      <c r="H54" s="17">
        <f t="shared" si="27"/>
        <v>900</v>
      </c>
      <c r="I54" s="15">
        <f>'[3]20'!J56</f>
        <v>320</v>
      </c>
      <c r="J54" s="16">
        <f>'[3]20'!K56</f>
        <v>0</v>
      </c>
      <c r="K54" s="16">
        <f>'[3]20'!L56</f>
        <v>150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150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470</v>
      </c>
      <c r="X54" s="8">
        <f t="shared" si="4"/>
        <v>26.78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26.78</v>
      </c>
      <c r="AE54" s="8">
        <f t="shared" si="11"/>
        <v>26.78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26.78</v>
      </c>
      <c r="AL54" s="8">
        <f t="shared" si="31"/>
        <v>266.44000000000005</v>
      </c>
      <c r="AM54" s="8">
        <f t="shared" si="31"/>
        <v>0</v>
      </c>
      <c r="AN54" s="8">
        <f t="shared" si="31"/>
        <v>150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416.44000000000005</v>
      </c>
      <c r="AT54" s="8">
        <v>26.779900000000001</v>
      </c>
      <c r="AU54" s="8">
        <v>26.779900000000001</v>
      </c>
      <c r="AW54" s="204">
        <v>26.78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26.78</v>
      </c>
      <c r="BD54" s="204">
        <v>26.78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26.78</v>
      </c>
      <c r="BL54" s="8">
        <f t="shared" si="21"/>
        <v>26.779900000000001</v>
      </c>
      <c r="BM54" s="8">
        <f t="shared" si="22"/>
        <v>26.779900000000001</v>
      </c>
      <c r="BN54" s="8">
        <f t="shared" si="23"/>
        <v>26.78</v>
      </c>
      <c r="BO54" s="8">
        <f t="shared" si="24"/>
        <v>26.78</v>
      </c>
      <c r="BP54" s="139">
        <f t="shared" si="25"/>
        <v>-9.9999999999766942E-5</v>
      </c>
      <c r="BQ54" s="139">
        <f t="shared" si="26"/>
        <v>-9.9999999999766942E-5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580</v>
      </c>
      <c r="E55" s="16">
        <f>'[3]20'!E57</f>
        <v>0</v>
      </c>
      <c r="F55" s="16">
        <f>'[3]20'!F57</f>
        <v>0</v>
      </c>
      <c r="G55" s="16">
        <f>'[3]20'!G57</f>
        <v>0</v>
      </c>
      <c r="H55" s="17">
        <f t="shared" si="27"/>
        <v>900</v>
      </c>
      <c r="I55" s="15">
        <f>'[3]20'!J57</f>
        <v>320</v>
      </c>
      <c r="J55" s="16">
        <f>'[3]20'!K57</f>
        <v>0</v>
      </c>
      <c r="K55" s="16">
        <f>'[3]20'!L57</f>
        <v>150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150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470</v>
      </c>
      <c r="X55" s="8">
        <f t="shared" si="4"/>
        <v>26.78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26.78</v>
      </c>
      <c r="AE55" s="8">
        <f t="shared" si="11"/>
        <v>26.78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26.78</v>
      </c>
      <c r="AL55" s="8">
        <f t="shared" si="31"/>
        <v>266.44000000000005</v>
      </c>
      <c r="AM55" s="8">
        <f t="shared" si="31"/>
        <v>0</v>
      </c>
      <c r="AN55" s="8">
        <f t="shared" si="31"/>
        <v>150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416.44000000000005</v>
      </c>
      <c r="AT55" s="8">
        <v>26.779900000000001</v>
      </c>
      <c r="AU55" s="8">
        <v>26.779900000000001</v>
      </c>
      <c r="AW55" s="204">
        <v>26.78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26.78</v>
      </c>
      <c r="BD55" s="204">
        <v>26.78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26.78</v>
      </c>
      <c r="BL55" s="8">
        <f t="shared" si="21"/>
        <v>26.779900000000001</v>
      </c>
      <c r="BM55" s="8">
        <f t="shared" si="22"/>
        <v>26.779900000000001</v>
      </c>
      <c r="BN55" s="8">
        <f t="shared" si="23"/>
        <v>26.78</v>
      </c>
      <c r="BO55" s="8">
        <f t="shared" si="24"/>
        <v>26.78</v>
      </c>
      <c r="BP55" s="139">
        <f t="shared" si="25"/>
        <v>-9.9999999999766942E-5</v>
      </c>
      <c r="BQ55" s="139">
        <f t="shared" si="26"/>
        <v>-9.9999999999766942E-5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580</v>
      </c>
      <c r="E56" s="16">
        <f>'[3]20'!E58</f>
        <v>0</v>
      </c>
      <c r="F56" s="16">
        <f>'[3]20'!F58</f>
        <v>0</v>
      </c>
      <c r="G56" s="16">
        <f>'[3]20'!G58</f>
        <v>0</v>
      </c>
      <c r="H56" s="17">
        <f t="shared" si="27"/>
        <v>900</v>
      </c>
      <c r="I56" s="15">
        <f>'[3]20'!J58</f>
        <v>320</v>
      </c>
      <c r="J56" s="16">
        <f>'[3]20'!K58</f>
        <v>0</v>
      </c>
      <c r="K56" s="16">
        <f>'[3]20'!L58</f>
        <v>150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150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26.78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26.78</v>
      </c>
      <c r="AE56" s="8">
        <f t="shared" si="11"/>
        <v>26.78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26.78</v>
      </c>
      <c r="AL56" s="8">
        <f t="shared" si="31"/>
        <v>266.44000000000005</v>
      </c>
      <c r="AM56" s="8">
        <f t="shared" si="31"/>
        <v>0</v>
      </c>
      <c r="AN56" s="8">
        <f t="shared" si="31"/>
        <v>150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416.44000000000005</v>
      </c>
      <c r="AT56" s="8">
        <v>26.779900000000001</v>
      </c>
      <c r="AU56" s="8">
        <v>26.779900000000001</v>
      </c>
      <c r="AW56" s="204">
        <v>26.78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26.78</v>
      </c>
      <c r="BD56" s="204">
        <v>26.78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26.78</v>
      </c>
      <c r="BL56" s="8">
        <f t="shared" si="21"/>
        <v>26.779900000000001</v>
      </c>
      <c r="BM56" s="8">
        <f t="shared" si="22"/>
        <v>26.779900000000001</v>
      </c>
      <c r="BN56" s="8">
        <f t="shared" si="23"/>
        <v>26.78</v>
      </c>
      <c r="BO56" s="8">
        <f t="shared" si="24"/>
        <v>26.78</v>
      </c>
      <c r="BP56" s="139">
        <f t="shared" si="25"/>
        <v>-9.9999999999766942E-5</v>
      </c>
      <c r="BQ56" s="139">
        <f t="shared" si="26"/>
        <v>-9.9999999999766942E-5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580</v>
      </c>
      <c r="E57" s="16">
        <f>'[3]20'!E59</f>
        <v>0</v>
      </c>
      <c r="F57" s="16">
        <f>'[3]20'!F59</f>
        <v>0</v>
      </c>
      <c r="G57" s="16">
        <f>'[3]20'!G59</f>
        <v>0</v>
      </c>
      <c r="H57" s="17">
        <f t="shared" si="27"/>
        <v>900</v>
      </c>
      <c r="I57" s="15">
        <f>'[3]20'!J59</f>
        <v>320</v>
      </c>
      <c r="J57" s="16">
        <f>'[3]20'!K59</f>
        <v>0</v>
      </c>
      <c r="K57" s="16">
        <f>'[3]20'!L59</f>
        <v>150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150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470</v>
      </c>
      <c r="X57" s="8">
        <f t="shared" si="4"/>
        <v>26.78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26.78</v>
      </c>
      <c r="AE57" s="8">
        <f t="shared" si="11"/>
        <v>26.78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26.78</v>
      </c>
      <c r="AL57" s="8">
        <f t="shared" si="31"/>
        <v>266.44000000000005</v>
      </c>
      <c r="AM57" s="8">
        <f t="shared" si="31"/>
        <v>0</v>
      </c>
      <c r="AN57" s="8">
        <f t="shared" si="31"/>
        <v>150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416.44000000000005</v>
      </c>
      <c r="AT57" s="8">
        <v>26.779900000000001</v>
      </c>
      <c r="AU57" s="8">
        <v>26.779900000000001</v>
      </c>
      <c r="AW57" s="204">
        <v>26.78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26.78</v>
      </c>
      <c r="BD57" s="204">
        <v>26.78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26.78</v>
      </c>
      <c r="BL57" s="8">
        <f t="shared" si="21"/>
        <v>26.779900000000001</v>
      </c>
      <c r="BM57" s="8">
        <f t="shared" si="22"/>
        <v>26.779900000000001</v>
      </c>
      <c r="BN57" s="8">
        <f t="shared" si="23"/>
        <v>26.78</v>
      </c>
      <c r="BO57" s="8">
        <f t="shared" si="24"/>
        <v>26.78</v>
      </c>
      <c r="BP57" s="139">
        <f t="shared" si="25"/>
        <v>-9.9999999999766942E-5</v>
      </c>
      <c r="BQ57" s="139">
        <f t="shared" si="26"/>
        <v>-9.9999999999766942E-5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580</v>
      </c>
      <c r="E58" s="16">
        <f>'[3]20'!E60</f>
        <v>0</v>
      </c>
      <c r="F58" s="16">
        <f>'[3]20'!F60</f>
        <v>0</v>
      </c>
      <c r="G58" s="16">
        <f>'[3]20'!G60</f>
        <v>0</v>
      </c>
      <c r="H58" s="17">
        <f t="shared" si="27"/>
        <v>900</v>
      </c>
      <c r="I58" s="15">
        <f>'[3]20'!J60</f>
        <v>320</v>
      </c>
      <c r="J58" s="16">
        <f>'[3]20'!K60</f>
        <v>0</v>
      </c>
      <c r="K58" s="16">
        <f>'[3]20'!L60</f>
        <v>150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150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470</v>
      </c>
      <c r="X58" s="8">
        <f t="shared" si="4"/>
        <v>26.78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26.78</v>
      </c>
      <c r="AE58" s="8">
        <f t="shared" si="11"/>
        <v>26.78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26.78</v>
      </c>
      <c r="AL58" s="8">
        <f t="shared" si="31"/>
        <v>266.44000000000005</v>
      </c>
      <c r="AM58" s="8">
        <f t="shared" si="31"/>
        <v>0</v>
      </c>
      <c r="AN58" s="8">
        <f t="shared" si="31"/>
        <v>150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416.44000000000005</v>
      </c>
      <c r="AT58" s="8">
        <v>26.779900000000001</v>
      </c>
      <c r="AU58" s="8">
        <v>26.779900000000001</v>
      </c>
      <c r="AW58" s="204">
        <v>26.78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26.78</v>
      </c>
      <c r="BD58" s="204">
        <v>26.78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26.78</v>
      </c>
      <c r="BL58" s="8">
        <f t="shared" si="21"/>
        <v>26.779900000000001</v>
      </c>
      <c r="BM58" s="8">
        <f t="shared" si="22"/>
        <v>26.779900000000001</v>
      </c>
      <c r="BN58" s="8">
        <f t="shared" si="23"/>
        <v>26.78</v>
      </c>
      <c r="BO58" s="8">
        <f t="shared" si="24"/>
        <v>26.78</v>
      </c>
      <c r="BP58" s="139">
        <f t="shared" si="25"/>
        <v>-9.9999999999766942E-5</v>
      </c>
      <c r="BQ58" s="139">
        <f t="shared" si="26"/>
        <v>-9.9999999999766942E-5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580</v>
      </c>
      <c r="E59" s="16">
        <f>'[3]20'!E61</f>
        <v>0</v>
      </c>
      <c r="F59" s="16">
        <f>'[3]20'!F61</f>
        <v>0</v>
      </c>
      <c r="G59" s="16">
        <f>'[3]20'!G61</f>
        <v>0</v>
      </c>
      <c r="H59" s="17">
        <f t="shared" si="27"/>
        <v>900</v>
      </c>
      <c r="I59" s="15">
        <f>'[3]20'!J61</f>
        <v>320</v>
      </c>
      <c r="J59" s="16">
        <f>'[3]20'!K61</f>
        <v>0</v>
      </c>
      <c r="K59" s="16">
        <f>'[3]20'!L61</f>
        <v>150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150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470</v>
      </c>
      <c r="X59" s="8">
        <f t="shared" si="4"/>
        <v>26.78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26.78</v>
      </c>
      <c r="AE59" s="8">
        <f t="shared" si="11"/>
        <v>26.78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26.78</v>
      </c>
      <c r="AL59" s="8">
        <f t="shared" si="31"/>
        <v>266.44000000000005</v>
      </c>
      <c r="AM59" s="8">
        <f t="shared" si="31"/>
        <v>0</v>
      </c>
      <c r="AN59" s="8">
        <f t="shared" si="31"/>
        <v>150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416.44000000000005</v>
      </c>
      <c r="AT59" s="8">
        <v>26.779900000000001</v>
      </c>
      <c r="AU59" s="8">
        <v>26.779900000000001</v>
      </c>
      <c r="AW59" s="204">
        <v>26.78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26.78</v>
      </c>
      <c r="BD59" s="204">
        <v>26.78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26.78</v>
      </c>
      <c r="BL59" s="8">
        <f t="shared" si="21"/>
        <v>26.779900000000001</v>
      </c>
      <c r="BM59" s="8">
        <f t="shared" si="22"/>
        <v>26.779900000000001</v>
      </c>
      <c r="BN59" s="8">
        <f t="shared" si="23"/>
        <v>26.78</v>
      </c>
      <c r="BO59" s="8">
        <f t="shared" si="24"/>
        <v>26.78</v>
      </c>
      <c r="BP59" s="139">
        <f t="shared" si="25"/>
        <v>-9.9999999999766942E-5</v>
      </c>
      <c r="BQ59" s="139">
        <f t="shared" si="26"/>
        <v>-9.9999999999766942E-5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580</v>
      </c>
      <c r="E60" s="16">
        <f>'[3]20'!E62</f>
        <v>0</v>
      </c>
      <c r="F60" s="16">
        <f>'[3]20'!F62</f>
        <v>0</v>
      </c>
      <c r="G60" s="16">
        <f>'[3]20'!G62</f>
        <v>0</v>
      </c>
      <c r="H60" s="17">
        <f t="shared" si="27"/>
        <v>900</v>
      </c>
      <c r="I60" s="15">
        <f>'[3]20'!J62</f>
        <v>320</v>
      </c>
      <c r="J60" s="16">
        <f>'[3]20'!K62</f>
        <v>0</v>
      </c>
      <c r="K60" s="16">
        <f>'[3]20'!L62</f>
        <v>50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370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50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370</v>
      </c>
      <c r="X60" s="8">
        <f t="shared" si="4"/>
        <v>26.78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26.78</v>
      </c>
      <c r="AE60" s="8">
        <f t="shared" si="11"/>
        <v>26.78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26.78</v>
      </c>
      <c r="AL60" s="8">
        <f t="shared" si="31"/>
        <v>266.44000000000005</v>
      </c>
      <c r="AM60" s="8">
        <f t="shared" si="31"/>
        <v>0</v>
      </c>
      <c r="AN60" s="8">
        <f t="shared" si="31"/>
        <v>50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316.44000000000005</v>
      </c>
      <c r="AT60" s="8">
        <v>26.779900000000001</v>
      </c>
      <c r="AU60" s="8">
        <v>26.779900000000001</v>
      </c>
      <c r="AW60" s="204">
        <v>26.78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26.78</v>
      </c>
      <c r="BD60" s="204">
        <v>26.78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26.78</v>
      </c>
      <c r="BL60" s="8">
        <f t="shared" si="21"/>
        <v>26.779900000000001</v>
      </c>
      <c r="BM60" s="8">
        <f t="shared" si="22"/>
        <v>26.779900000000001</v>
      </c>
      <c r="BN60" s="8">
        <f t="shared" si="23"/>
        <v>26.78</v>
      </c>
      <c r="BO60" s="8">
        <f t="shared" si="24"/>
        <v>26.78</v>
      </c>
      <c r="BP60" s="139">
        <f t="shared" si="25"/>
        <v>-9.9999999999766942E-5</v>
      </c>
      <c r="BQ60" s="139">
        <f t="shared" si="26"/>
        <v>-9.9999999999766942E-5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580</v>
      </c>
      <c r="E61" s="16">
        <f>'[3]20'!E63</f>
        <v>0</v>
      </c>
      <c r="F61" s="16">
        <f>'[3]20'!F63</f>
        <v>0</v>
      </c>
      <c r="G61" s="16">
        <f>'[3]20'!G63</f>
        <v>0</v>
      </c>
      <c r="H61" s="17">
        <f t="shared" si="27"/>
        <v>900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24.08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24.08</v>
      </c>
      <c r="AE61" s="8">
        <f t="shared" si="11"/>
        <v>24.08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24.08</v>
      </c>
      <c r="AL61" s="8">
        <f t="shared" si="31"/>
        <v>221.84000000000003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221.84000000000003</v>
      </c>
      <c r="AT61" s="8">
        <v>26.779900000000001</v>
      </c>
      <c r="AU61" s="8">
        <v>26.779900000000001</v>
      </c>
      <c r="AW61" s="204">
        <v>24.08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24.08</v>
      </c>
      <c r="BD61" s="204">
        <v>24.08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24.08</v>
      </c>
      <c r="BL61" s="8">
        <f t="shared" si="21"/>
        <v>26.779900000000001</v>
      </c>
      <c r="BM61" s="8">
        <f t="shared" si="22"/>
        <v>26.779900000000001</v>
      </c>
      <c r="BN61" s="8">
        <f t="shared" si="23"/>
        <v>24.08</v>
      </c>
      <c r="BO61" s="8">
        <f t="shared" si="24"/>
        <v>24.08</v>
      </c>
      <c r="BP61" s="139">
        <f t="shared" si="25"/>
        <v>2.6999000000000031</v>
      </c>
      <c r="BQ61" s="139">
        <f t="shared" si="26"/>
        <v>2.6999000000000031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580</v>
      </c>
      <c r="E62" s="16">
        <f>'[3]20'!E64</f>
        <v>0</v>
      </c>
      <c r="F62" s="16">
        <f>'[3]20'!F64</f>
        <v>0</v>
      </c>
      <c r="G62" s="16">
        <f>'[3]20'!G64</f>
        <v>0</v>
      </c>
      <c r="H62" s="17">
        <f t="shared" si="27"/>
        <v>900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24.08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24.08</v>
      </c>
      <c r="AE62" s="8">
        <f t="shared" si="11"/>
        <v>24.08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24.08</v>
      </c>
      <c r="AL62" s="8">
        <f t="shared" ref="AL62:AN98" si="35">Q62-X62-AE62</f>
        <v>221.84000000000003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221.84000000000003</v>
      </c>
      <c r="AT62" s="8">
        <v>26.779900000000001</v>
      </c>
      <c r="AU62" s="8">
        <v>26.779900000000001</v>
      </c>
      <c r="AW62" s="204">
        <v>24.08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24.08</v>
      </c>
      <c r="BD62" s="204">
        <v>24.08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24.08</v>
      </c>
      <c r="BL62" s="8">
        <f t="shared" si="21"/>
        <v>26.779900000000001</v>
      </c>
      <c r="BM62" s="8">
        <f t="shared" si="22"/>
        <v>26.779900000000001</v>
      </c>
      <c r="BN62" s="8">
        <f t="shared" si="23"/>
        <v>24.08</v>
      </c>
      <c r="BO62" s="8">
        <f t="shared" si="24"/>
        <v>24.08</v>
      </c>
      <c r="BP62" s="139">
        <f t="shared" si="25"/>
        <v>2.6999000000000031</v>
      </c>
      <c r="BQ62" s="139">
        <f t="shared" si="26"/>
        <v>2.6999000000000031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580</v>
      </c>
      <c r="E63" s="16">
        <f>'[3]20'!E65</f>
        <v>0</v>
      </c>
      <c r="F63" s="16">
        <f>'[3]20'!F65</f>
        <v>0</v>
      </c>
      <c r="G63" s="16">
        <f>'[3]20'!G65</f>
        <v>0</v>
      </c>
      <c r="H63" s="17">
        <f t="shared" si="27"/>
        <v>900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24.08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24.08</v>
      </c>
      <c r="AE63" s="8">
        <f t="shared" si="11"/>
        <v>24.08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24.08</v>
      </c>
      <c r="AL63" s="8">
        <f t="shared" si="35"/>
        <v>221.84000000000003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221.84000000000003</v>
      </c>
      <c r="AT63" s="8">
        <v>24.083500000000001</v>
      </c>
      <c r="AU63" s="8">
        <v>24.083500000000001</v>
      </c>
      <c r="AW63" s="204">
        <v>24.08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24.08</v>
      </c>
      <c r="BD63" s="204">
        <v>24.08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24.08</v>
      </c>
      <c r="BL63" s="8">
        <f t="shared" si="21"/>
        <v>24.083500000000001</v>
      </c>
      <c r="BM63" s="8">
        <f t="shared" si="22"/>
        <v>24.083500000000001</v>
      </c>
      <c r="BN63" s="8">
        <f t="shared" si="23"/>
        <v>24.08</v>
      </c>
      <c r="BO63" s="8">
        <f t="shared" si="24"/>
        <v>24.08</v>
      </c>
      <c r="BP63" s="139">
        <f t="shared" si="25"/>
        <v>3.5000000000025011E-3</v>
      </c>
      <c r="BQ63" s="139">
        <f t="shared" si="26"/>
        <v>3.5000000000025011E-3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580</v>
      </c>
      <c r="E64" s="16">
        <f>'[3]20'!E66</f>
        <v>0</v>
      </c>
      <c r="F64" s="16">
        <f>'[3]20'!F66</f>
        <v>0</v>
      </c>
      <c r="G64" s="16">
        <f>'[3]20'!G66</f>
        <v>0</v>
      </c>
      <c r="H64" s="17">
        <f t="shared" si="27"/>
        <v>900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24.08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24.08</v>
      </c>
      <c r="AE64" s="8">
        <f t="shared" si="11"/>
        <v>24.08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24.08</v>
      </c>
      <c r="AL64" s="8">
        <f t="shared" si="35"/>
        <v>221.84000000000003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221.84000000000003</v>
      </c>
      <c r="AT64" s="8">
        <v>24.083500000000001</v>
      </c>
      <c r="AU64" s="8">
        <v>24.083500000000001</v>
      </c>
      <c r="AW64" s="204">
        <v>24.08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24.08</v>
      </c>
      <c r="BD64" s="204">
        <v>24.08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24.08</v>
      </c>
      <c r="BL64" s="8">
        <f t="shared" si="21"/>
        <v>24.083500000000001</v>
      </c>
      <c r="BM64" s="8">
        <f t="shared" si="22"/>
        <v>24.083500000000001</v>
      </c>
      <c r="BN64" s="8">
        <f t="shared" si="23"/>
        <v>24.08</v>
      </c>
      <c r="BO64" s="8">
        <f t="shared" si="24"/>
        <v>24.08</v>
      </c>
      <c r="BP64" s="139">
        <f t="shared" si="25"/>
        <v>3.5000000000025011E-3</v>
      </c>
      <c r="BQ64" s="139">
        <f t="shared" si="26"/>
        <v>3.5000000000025011E-3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580</v>
      </c>
      <c r="E65" s="16">
        <f>'[3]20'!E67</f>
        <v>0</v>
      </c>
      <c r="F65" s="16">
        <f>'[3]20'!F67</f>
        <v>0</v>
      </c>
      <c r="G65" s="16">
        <f>'[3]20'!G67</f>
        <v>0</v>
      </c>
      <c r="H65" s="17">
        <f t="shared" si="27"/>
        <v>900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24.08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24.08</v>
      </c>
      <c r="AE65" s="8">
        <f t="shared" si="11"/>
        <v>24.08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24.08</v>
      </c>
      <c r="AL65" s="8">
        <f t="shared" si="35"/>
        <v>221.84000000000003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221.84000000000003</v>
      </c>
      <c r="AT65" s="8">
        <v>24.083500000000001</v>
      </c>
      <c r="AU65" s="8">
        <v>24.083500000000001</v>
      </c>
      <c r="AW65" s="204">
        <v>24.08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24.08</v>
      </c>
      <c r="BD65" s="204">
        <v>24.08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24.08</v>
      </c>
      <c r="BL65" s="8">
        <f t="shared" si="21"/>
        <v>24.083500000000001</v>
      </c>
      <c r="BM65" s="8">
        <f t="shared" si="22"/>
        <v>24.083500000000001</v>
      </c>
      <c r="BN65" s="8">
        <f t="shared" si="23"/>
        <v>24.08</v>
      </c>
      <c r="BO65" s="8">
        <f t="shared" si="24"/>
        <v>24.08</v>
      </c>
      <c r="BP65" s="139">
        <f t="shared" si="25"/>
        <v>3.5000000000025011E-3</v>
      </c>
      <c r="BQ65" s="139">
        <f t="shared" si="26"/>
        <v>3.5000000000025011E-3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580</v>
      </c>
      <c r="E66" s="16">
        <f>'[3]20'!E68</f>
        <v>0</v>
      </c>
      <c r="F66" s="16">
        <f>'[3]20'!F68</f>
        <v>0</v>
      </c>
      <c r="G66" s="16">
        <f>'[3]20'!G68</f>
        <v>0</v>
      </c>
      <c r="H66" s="17">
        <f t="shared" si="27"/>
        <v>900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24.08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24.08</v>
      </c>
      <c r="AE66" s="8">
        <f t="shared" si="11"/>
        <v>24.08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24.08</v>
      </c>
      <c r="AL66" s="8">
        <f t="shared" si="35"/>
        <v>221.84000000000003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221.84000000000003</v>
      </c>
      <c r="AT66" s="8">
        <v>24.083500000000001</v>
      </c>
      <c r="AU66" s="8">
        <v>24.083500000000001</v>
      </c>
      <c r="AW66" s="204">
        <v>24.08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24.08</v>
      </c>
      <c r="BD66" s="204">
        <v>24.08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24.08</v>
      </c>
      <c r="BL66" s="8">
        <f t="shared" si="21"/>
        <v>24.083500000000001</v>
      </c>
      <c r="BM66" s="8">
        <f t="shared" si="22"/>
        <v>24.083500000000001</v>
      </c>
      <c r="BN66" s="8">
        <f t="shared" si="23"/>
        <v>24.08</v>
      </c>
      <c r="BO66" s="8">
        <f t="shared" si="24"/>
        <v>24.08</v>
      </c>
      <c r="BP66" s="139">
        <f t="shared" si="25"/>
        <v>3.5000000000025011E-3</v>
      </c>
      <c r="BQ66" s="139">
        <f t="shared" si="26"/>
        <v>3.5000000000025011E-3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580</v>
      </c>
      <c r="E67" s="16">
        <f>'[3]20'!E69</f>
        <v>0</v>
      </c>
      <c r="F67" s="16">
        <f>'[3]20'!F69</f>
        <v>0</v>
      </c>
      <c r="G67" s="16">
        <f>'[3]20'!G69</f>
        <v>0</v>
      </c>
      <c r="H67" s="17">
        <f t="shared" si="27"/>
        <v>900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24.08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24.08</v>
      </c>
      <c r="AE67" s="8">
        <f t="shared" si="11"/>
        <v>24.08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24.08</v>
      </c>
      <c r="AL67" s="8">
        <f t="shared" si="35"/>
        <v>221.84000000000003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221.84000000000003</v>
      </c>
      <c r="AT67" s="8">
        <v>24.083500000000001</v>
      </c>
      <c r="AU67" s="8">
        <v>24.083500000000001</v>
      </c>
      <c r="AW67" s="204">
        <v>24.08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24.08</v>
      </c>
      <c r="BD67" s="204">
        <v>24.08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24.08</v>
      </c>
      <c r="BL67" s="8">
        <f t="shared" si="21"/>
        <v>24.083500000000001</v>
      </c>
      <c r="BM67" s="8">
        <f t="shared" si="22"/>
        <v>24.083500000000001</v>
      </c>
      <c r="BN67" s="8">
        <f t="shared" si="23"/>
        <v>24.08</v>
      </c>
      <c r="BO67" s="8">
        <f t="shared" si="24"/>
        <v>24.08</v>
      </c>
      <c r="BP67" s="139">
        <f t="shared" si="25"/>
        <v>3.5000000000025011E-3</v>
      </c>
      <c r="BQ67" s="139">
        <f t="shared" si="26"/>
        <v>3.5000000000025011E-3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580</v>
      </c>
      <c r="E68" s="16">
        <f>'[3]20'!E70</f>
        <v>0</v>
      </c>
      <c r="F68" s="16">
        <f>'[3]20'!F70</f>
        <v>0</v>
      </c>
      <c r="G68" s="16">
        <f>'[3]20'!G70</f>
        <v>0</v>
      </c>
      <c r="H68" s="17">
        <f t="shared" si="27"/>
        <v>900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24.08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24.08</v>
      </c>
      <c r="AE68" s="8">
        <f t="shared" ref="AE68:AE98" si="43">BD68</f>
        <v>24.08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24.08</v>
      </c>
      <c r="AL68" s="8">
        <f t="shared" si="35"/>
        <v>221.84000000000003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221.84000000000003</v>
      </c>
      <c r="AT68" s="8">
        <v>24.083500000000001</v>
      </c>
      <c r="AU68" s="8">
        <v>24.083500000000001</v>
      </c>
      <c r="AW68" s="204">
        <v>24.08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24.08</v>
      </c>
      <c r="BD68" s="204">
        <v>24.08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24.08</v>
      </c>
      <c r="BL68" s="8">
        <f t="shared" ref="BL68:BL98" si="53">AT68</f>
        <v>24.083500000000001</v>
      </c>
      <c r="BM68" s="8">
        <f t="shared" ref="BM68:BM98" si="54">AU68</f>
        <v>24.083500000000001</v>
      </c>
      <c r="BN68" s="8">
        <f t="shared" ref="BN68:BN98" si="55">BC68</f>
        <v>24.08</v>
      </c>
      <c r="BO68" s="8">
        <f t="shared" ref="BO68:BO98" si="56">BJ68</f>
        <v>24.08</v>
      </c>
      <c r="BP68" s="139">
        <f t="shared" ref="BP68:BP98" si="57">BL68-BN68</f>
        <v>3.5000000000025011E-3</v>
      </c>
      <c r="BQ68" s="139">
        <f t="shared" ref="BQ68:BQ98" si="58">BM68-BO68</f>
        <v>3.5000000000025011E-3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580</v>
      </c>
      <c r="E69" s="16">
        <f>'[3]20'!E71</f>
        <v>0</v>
      </c>
      <c r="F69" s="16">
        <f>'[3]20'!F71</f>
        <v>0</v>
      </c>
      <c r="G69" s="16">
        <f>'[3]20'!G71</f>
        <v>0</v>
      </c>
      <c r="H69" s="17">
        <f t="shared" ref="H69:H98" si="59">SUM(B69:G69)</f>
        <v>900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24.08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24.08</v>
      </c>
      <c r="AE69" s="8">
        <f t="shared" si="43"/>
        <v>24.08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24.08</v>
      </c>
      <c r="AL69" s="8">
        <f t="shared" si="35"/>
        <v>221.84000000000003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221.84000000000003</v>
      </c>
      <c r="AT69" s="8">
        <v>24.083500000000001</v>
      </c>
      <c r="AU69" s="8">
        <v>24.083500000000001</v>
      </c>
      <c r="AW69" s="204">
        <v>24.08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24.08</v>
      </c>
      <c r="BD69" s="204">
        <v>24.08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24.08</v>
      </c>
      <c r="BL69" s="8">
        <f t="shared" si="53"/>
        <v>24.083500000000001</v>
      </c>
      <c r="BM69" s="8">
        <f t="shared" si="54"/>
        <v>24.083500000000001</v>
      </c>
      <c r="BN69" s="8">
        <f t="shared" si="55"/>
        <v>24.08</v>
      </c>
      <c r="BO69" s="8">
        <f t="shared" si="56"/>
        <v>24.08</v>
      </c>
      <c r="BP69" s="139">
        <f t="shared" si="57"/>
        <v>3.5000000000025011E-3</v>
      </c>
      <c r="BQ69" s="139">
        <f t="shared" si="58"/>
        <v>3.5000000000025011E-3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580</v>
      </c>
      <c r="E70" s="16">
        <f>'[3]20'!E72</f>
        <v>0</v>
      </c>
      <c r="F70" s="16">
        <f>'[3]20'!F72</f>
        <v>0</v>
      </c>
      <c r="G70" s="16">
        <f>'[3]20'!G72</f>
        <v>0</v>
      </c>
      <c r="H70" s="17">
        <f t="shared" si="59"/>
        <v>900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24.08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24.08</v>
      </c>
      <c r="AE70" s="8">
        <f t="shared" si="43"/>
        <v>24.08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24.08</v>
      </c>
      <c r="AL70" s="8">
        <f t="shared" si="35"/>
        <v>221.84000000000003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221.84000000000003</v>
      </c>
      <c r="AT70" s="8">
        <v>24.083500000000001</v>
      </c>
      <c r="AU70" s="8">
        <v>24.083500000000001</v>
      </c>
      <c r="AW70" s="204">
        <v>24.08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24.08</v>
      </c>
      <c r="BD70" s="204">
        <v>24.08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24.08</v>
      </c>
      <c r="BL70" s="8">
        <f t="shared" si="53"/>
        <v>24.083500000000001</v>
      </c>
      <c r="BM70" s="8">
        <f t="shared" si="54"/>
        <v>24.083500000000001</v>
      </c>
      <c r="BN70" s="8">
        <f t="shared" si="55"/>
        <v>24.08</v>
      </c>
      <c r="BO70" s="8">
        <f t="shared" si="56"/>
        <v>24.08</v>
      </c>
      <c r="BP70" s="139">
        <f t="shared" si="57"/>
        <v>3.5000000000025011E-3</v>
      </c>
      <c r="BQ70" s="139">
        <f t="shared" si="58"/>
        <v>3.5000000000025011E-3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580</v>
      </c>
      <c r="E71" s="16">
        <f>'[3]20'!E73</f>
        <v>0</v>
      </c>
      <c r="F71" s="16">
        <f>'[3]20'!F73</f>
        <v>0</v>
      </c>
      <c r="G71" s="16">
        <f>'[3]20'!G73</f>
        <v>0</v>
      </c>
      <c r="H71" s="17">
        <f t="shared" si="59"/>
        <v>900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24.08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24.08</v>
      </c>
      <c r="AE71" s="8">
        <f t="shared" si="43"/>
        <v>24.08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24.08</v>
      </c>
      <c r="AL71" s="8">
        <f t="shared" si="35"/>
        <v>221.84000000000003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221.84000000000003</v>
      </c>
      <c r="AT71" s="8">
        <v>24.083500000000001</v>
      </c>
      <c r="AU71" s="8">
        <v>24.083500000000001</v>
      </c>
      <c r="AW71" s="204">
        <v>24.08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24.08</v>
      </c>
      <c r="BD71" s="204">
        <v>24.08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24.08</v>
      </c>
      <c r="BL71" s="8">
        <f t="shared" si="53"/>
        <v>24.083500000000001</v>
      </c>
      <c r="BM71" s="8">
        <f t="shared" si="54"/>
        <v>24.083500000000001</v>
      </c>
      <c r="BN71" s="8">
        <f t="shared" si="55"/>
        <v>24.08</v>
      </c>
      <c r="BO71" s="8">
        <f t="shared" si="56"/>
        <v>24.08</v>
      </c>
      <c r="BP71" s="139">
        <f t="shared" si="57"/>
        <v>3.5000000000025011E-3</v>
      </c>
      <c r="BQ71" s="139">
        <f t="shared" si="58"/>
        <v>3.5000000000025011E-3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580</v>
      </c>
      <c r="E72" s="16">
        <f>'[3]20'!E74</f>
        <v>0</v>
      </c>
      <c r="F72" s="16">
        <f>'[3]20'!F74</f>
        <v>0</v>
      </c>
      <c r="G72" s="16">
        <f>'[3]20'!G74</f>
        <v>0</v>
      </c>
      <c r="H72" s="17">
        <f t="shared" si="59"/>
        <v>900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24.08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24.08</v>
      </c>
      <c r="AE72" s="8">
        <f t="shared" si="43"/>
        <v>24.08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24.08</v>
      </c>
      <c r="AL72" s="8">
        <f t="shared" si="35"/>
        <v>221.84000000000003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221.84000000000003</v>
      </c>
      <c r="AT72" s="8">
        <v>24.083500000000001</v>
      </c>
      <c r="AU72" s="8">
        <v>24.083500000000001</v>
      </c>
      <c r="AW72" s="204">
        <v>24.08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24.08</v>
      </c>
      <c r="BD72" s="204">
        <v>24.08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24.08</v>
      </c>
      <c r="BL72" s="8">
        <f t="shared" si="53"/>
        <v>24.083500000000001</v>
      </c>
      <c r="BM72" s="8">
        <f t="shared" si="54"/>
        <v>24.083500000000001</v>
      </c>
      <c r="BN72" s="8">
        <f t="shared" si="55"/>
        <v>24.08</v>
      </c>
      <c r="BO72" s="8">
        <f t="shared" si="56"/>
        <v>24.08</v>
      </c>
      <c r="BP72" s="139">
        <f t="shared" si="57"/>
        <v>3.5000000000025011E-3</v>
      </c>
      <c r="BQ72" s="139">
        <f t="shared" si="58"/>
        <v>3.5000000000025011E-3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580</v>
      </c>
      <c r="E73" s="16">
        <f>'[3]20'!E75</f>
        <v>0</v>
      </c>
      <c r="F73" s="16">
        <f>'[3]20'!F75</f>
        <v>0</v>
      </c>
      <c r="G73" s="16">
        <f>'[3]20'!G75</f>
        <v>0</v>
      </c>
      <c r="H73" s="17">
        <f t="shared" si="59"/>
        <v>900</v>
      </c>
      <c r="I73" s="15">
        <f>'[3]20'!J75</f>
        <v>270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24.08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24.08</v>
      </c>
      <c r="AE73" s="8">
        <f t="shared" si="43"/>
        <v>24.08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24.08</v>
      </c>
      <c r="AL73" s="8">
        <f t="shared" si="35"/>
        <v>221.84000000000003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221.84000000000003</v>
      </c>
      <c r="AT73" s="8">
        <v>24.083500000000001</v>
      </c>
      <c r="AU73" s="8">
        <v>24.083500000000001</v>
      </c>
      <c r="AW73" s="204">
        <v>24.08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24.08</v>
      </c>
      <c r="BD73" s="204">
        <v>24.08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24.08</v>
      </c>
      <c r="BL73" s="8">
        <f t="shared" si="53"/>
        <v>24.083500000000001</v>
      </c>
      <c r="BM73" s="8">
        <f t="shared" si="54"/>
        <v>24.083500000000001</v>
      </c>
      <c r="BN73" s="8">
        <f t="shared" si="55"/>
        <v>24.08</v>
      </c>
      <c r="BO73" s="8">
        <f t="shared" si="56"/>
        <v>24.08</v>
      </c>
      <c r="BP73" s="139">
        <f t="shared" si="57"/>
        <v>3.5000000000025011E-3</v>
      </c>
      <c r="BQ73" s="139">
        <f t="shared" si="58"/>
        <v>3.5000000000025011E-3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580</v>
      </c>
      <c r="E74" s="16">
        <f>'[3]20'!E76</f>
        <v>0</v>
      </c>
      <c r="F74" s="16">
        <f>'[3]20'!F76</f>
        <v>0</v>
      </c>
      <c r="G74" s="16">
        <f>'[3]20'!G76</f>
        <v>0</v>
      </c>
      <c r="H74" s="17">
        <f t="shared" si="59"/>
        <v>900</v>
      </c>
      <c r="I74" s="15">
        <f>'[3]20'!J76</f>
        <v>270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24.08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24.08</v>
      </c>
      <c r="AE74" s="8">
        <f t="shared" si="43"/>
        <v>24.08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24.08</v>
      </c>
      <c r="AL74" s="8">
        <f t="shared" si="35"/>
        <v>221.84000000000003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221.84000000000003</v>
      </c>
      <c r="AT74" s="8">
        <v>24.083500000000001</v>
      </c>
      <c r="AU74" s="8">
        <v>24.083500000000001</v>
      </c>
      <c r="AW74" s="204">
        <v>24.08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24.08</v>
      </c>
      <c r="BD74" s="204">
        <v>24.08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24.08</v>
      </c>
      <c r="BL74" s="8">
        <f t="shared" si="53"/>
        <v>24.083500000000001</v>
      </c>
      <c r="BM74" s="8">
        <f t="shared" si="54"/>
        <v>24.083500000000001</v>
      </c>
      <c r="BN74" s="8">
        <f t="shared" si="55"/>
        <v>24.08</v>
      </c>
      <c r="BO74" s="8">
        <f t="shared" si="56"/>
        <v>24.08</v>
      </c>
      <c r="BP74" s="139">
        <f t="shared" si="57"/>
        <v>3.5000000000025011E-3</v>
      </c>
      <c r="BQ74" s="139">
        <f t="shared" si="58"/>
        <v>3.5000000000025011E-3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590</v>
      </c>
      <c r="E75" s="16">
        <f>'[3]20'!E77</f>
        <v>0</v>
      </c>
      <c r="F75" s="16">
        <f>'[3]20'!F77</f>
        <v>0</v>
      </c>
      <c r="G75" s="16">
        <f>'[3]20'!G77</f>
        <v>0</v>
      </c>
      <c r="H75" s="17">
        <f t="shared" si="59"/>
        <v>910</v>
      </c>
      <c r="I75" s="15">
        <f>'[3]20'!J77</f>
        <v>270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24.08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24.08</v>
      </c>
      <c r="AE75" s="8">
        <f t="shared" si="43"/>
        <v>24.08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24.08</v>
      </c>
      <c r="AL75" s="8">
        <f t="shared" si="35"/>
        <v>221.84000000000003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221.84000000000003</v>
      </c>
      <c r="AT75" s="8">
        <v>24.083500000000001</v>
      </c>
      <c r="AU75" s="8">
        <v>24.083500000000001</v>
      </c>
      <c r="AW75" s="204">
        <v>24.08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24.08</v>
      </c>
      <c r="BD75" s="204">
        <v>24.08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24.08</v>
      </c>
      <c r="BL75" s="8">
        <f t="shared" si="53"/>
        <v>24.083500000000001</v>
      </c>
      <c r="BM75" s="8">
        <f t="shared" si="54"/>
        <v>24.083500000000001</v>
      </c>
      <c r="BN75" s="8">
        <f t="shared" si="55"/>
        <v>24.08</v>
      </c>
      <c r="BO75" s="8">
        <f t="shared" si="56"/>
        <v>24.08</v>
      </c>
      <c r="BP75" s="139">
        <f t="shared" si="57"/>
        <v>3.5000000000025011E-3</v>
      </c>
      <c r="BQ75" s="139">
        <f t="shared" si="58"/>
        <v>3.5000000000025011E-3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590</v>
      </c>
      <c r="E76" s="16">
        <f>'[3]20'!E78</f>
        <v>0</v>
      </c>
      <c r="F76" s="16">
        <f>'[3]20'!F78</f>
        <v>0</v>
      </c>
      <c r="G76" s="16">
        <f>'[3]20'!G78</f>
        <v>0</v>
      </c>
      <c r="H76" s="17">
        <f t="shared" si="59"/>
        <v>910</v>
      </c>
      <c r="I76" s="15">
        <f>'[3]20'!J78</f>
        <v>270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23.13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23.13</v>
      </c>
      <c r="AE76" s="8">
        <f t="shared" si="43"/>
        <v>23.13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23.13</v>
      </c>
      <c r="AL76" s="8">
        <f t="shared" si="35"/>
        <v>223.74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223.74</v>
      </c>
      <c r="AT76" s="8">
        <v>23.125499999999999</v>
      </c>
      <c r="AU76" s="8">
        <v>23.125499999999999</v>
      </c>
      <c r="AW76" s="204">
        <v>23.13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23.13</v>
      </c>
      <c r="BD76" s="204">
        <v>23.13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23.13</v>
      </c>
      <c r="BL76" s="8">
        <f t="shared" si="53"/>
        <v>23.125499999999999</v>
      </c>
      <c r="BM76" s="8">
        <f t="shared" si="54"/>
        <v>23.125499999999999</v>
      </c>
      <c r="BN76" s="8">
        <f t="shared" si="55"/>
        <v>23.13</v>
      </c>
      <c r="BO76" s="8">
        <f t="shared" si="56"/>
        <v>23.13</v>
      </c>
      <c r="BP76" s="139">
        <f t="shared" si="57"/>
        <v>-4.5000000000001705E-3</v>
      </c>
      <c r="BQ76" s="139">
        <f t="shared" si="58"/>
        <v>-4.5000000000001705E-3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590</v>
      </c>
      <c r="E77" s="16">
        <f>'[3]20'!E79</f>
        <v>0</v>
      </c>
      <c r="F77" s="16">
        <f>'[3]20'!F79</f>
        <v>0</v>
      </c>
      <c r="G77" s="16">
        <f>'[3]20'!G79</f>
        <v>0</v>
      </c>
      <c r="H77" s="17">
        <f t="shared" si="59"/>
        <v>910</v>
      </c>
      <c r="I77" s="15">
        <f>'[3]20'!J79</f>
        <v>270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23.13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23.13</v>
      </c>
      <c r="AE77" s="8">
        <f t="shared" si="43"/>
        <v>23.13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23.13</v>
      </c>
      <c r="AL77" s="8">
        <f t="shared" si="35"/>
        <v>223.74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223.74</v>
      </c>
      <c r="AT77" s="8">
        <v>23.125499999999999</v>
      </c>
      <c r="AU77" s="8">
        <v>23.125499999999999</v>
      </c>
      <c r="AW77" s="204">
        <v>23.13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23.13</v>
      </c>
      <c r="BD77" s="204">
        <v>23.13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23.13</v>
      </c>
      <c r="BL77" s="8">
        <f t="shared" si="53"/>
        <v>23.125499999999999</v>
      </c>
      <c r="BM77" s="8">
        <f t="shared" si="54"/>
        <v>23.125499999999999</v>
      </c>
      <c r="BN77" s="8">
        <f t="shared" si="55"/>
        <v>23.13</v>
      </c>
      <c r="BO77" s="8">
        <f t="shared" si="56"/>
        <v>23.13</v>
      </c>
      <c r="BP77" s="139">
        <f t="shared" si="57"/>
        <v>-4.5000000000001705E-3</v>
      </c>
      <c r="BQ77" s="139">
        <f t="shared" si="58"/>
        <v>-4.5000000000001705E-3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590</v>
      </c>
      <c r="E78" s="16">
        <f>'[3]20'!E80</f>
        <v>0</v>
      </c>
      <c r="F78" s="16">
        <f>'[3]20'!F80</f>
        <v>0</v>
      </c>
      <c r="G78" s="16">
        <f>'[3]20'!G80</f>
        <v>0</v>
      </c>
      <c r="H78" s="17">
        <f t="shared" si="59"/>
        <v>910</v>
      </c>
      <c r="I78" s="15">
        <f>'[3]20'!J80</f>
        <v>270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23.13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23.13</v>
      </c>
      <c r="AE78" s="8">
        <f t="shared" si="43"/>
        <v>23.13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23.13</v>
      </c>
      <c r="AL78" s="8">
        <f t="shared" si="35"/>
        <v>223.74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223.74</v>
      </c>
      <c r="AT78" s="8">
        <v>23.125499999999999</v>
      </c>
      <c r="AU78" s="8">
        <v>23.125499999999999</v>
      </c>
      <c r="AW78" s="204">
        <v>23.13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23.13</v>
      </c>
      <c r="BD78" s="204">
        <v>23.13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23.13</v>
      </c>
      <c r="BL78" s="8">
        <f t="shared" si="53"/>
        <v>23.125499999999999</v>
      </c>
      <c r="BM78" s="8">
        <f t="shared" si="54"/>
        <v>23.125499999999999</v>
      </c>
      <c r="BN78" s="8">
        <f t="shared" si="55"/>
        <v>23.13</v>
      </c>
      <c r="BO78" s="8">
        <f t="shared" si="56"/>
        <v>23.13</v>
      </c>
      <c r="BP78" s="139">
        <f t="shared" si="57"/>
        <v>-4.5000000000001705E-3</v>
      </c>
      <c r="BQ78" s="139">
        <f t="shared" si="58"/>
        <v>-4.5000000000001705E-3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590</v>
      </c>
      <c r="E79" s="16">
        <f>'[3]20'!E81</f>
        <v>0</v>
      </c>
      <c r="F79" s="16">
        <f>'[3]20'!F81</f>
        <v>0</v>
      </c>
      <c r="G79" s="16">
        <f>'[3]20'!G81</f>
        <v>0</v>
      </c>
      <c r="H79" s="17">
        <f t="shared" si="59"/>
        <v>910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1.95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1.95</v>
      </c>
      <c r="AL79" s="8">
        <f t="shared" si="35"/>
        <v>236.05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236.05</v>
      </c>
      <c r="AT79" s="8">
        <v>32</v>
      </c>
      <c r="AU79" s="8">
        <v>14.553599999999999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1.95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1.95</v>
      </c>
      <c r="BL79" s="8">
        <f t="shared" si="53"/>
        <v>32</v>
      </c>
      <c r="BM79" s="8">
        <f t="shared" si="54"/>
        <v>14.553599999999999</v>
      </c>
      <c r="BN79" s="8">
        <f t="shared" si="55"/>
        <v>32</v>
      </c>
      <c r="BO79" s="8">
        <f t="shared" si="56"/>
        <v>1.95</v>
      </c>
      <c r="BP79" s="139">
        <f t="shared" si="57"/>
        <v>0</v>
      </c>
      <c r="BQ79" s="139">
        <f t="shared" si="58"/>
        <v>12.6036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590</v>
      </c>
      <c r="E80" s="16">
        <f>'[3]20'!E82</f>
        <v>0</v>
      </c>
      <c r="F80" s="16">
        <f>'[3]20'!F82</f>
        <v>0</v>
      </c>
      <c r="G80" s="16">
        <f>'[3]20'!G82</f>
        <v>0</v>
      </c>
      <c r="H80" s="17">
        <f t="shared" si="59"/>
        <v>910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1.95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1.95</v>
      </c>
      <c r="AL80" s="8">
        <f t="shared" si="35"/>
        <v>236.05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236.05</v>
      </c>
      <c r="AT80" s="8">
        <v>32</v>
      </c>
      <c r="AU80" s="8">
        <v>14.553599999999999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1.95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1.95</v>
      </c>
      <c r="BL80" s="8">
        <f t="shared" si="53"/>
        <v>32</v>
      </c>
      <c r="BM80" s="8">
        <f t="shared" si="54"/>
        <v>14.553599999999999</v>
      </c>
      <c r="BN80" s="8">
        <f t="shared" si="55"/>
        <v>32</v>
      </c>
      <c r="BO80" s="8">
        <f t="shared" si="56"/>
        <v>1.95</v>
      </c>
      <c r="BP80" s="139">
        <f t="shared" si="57"/>
        <v>0</v>
      </c>
      <c r="BQ80" s="139">
        <f t="shared" si="58"/>
        <v>12.6036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590</v>
      </c>
      <c r="E81" s="16">
        <f>'[3]20'!E83</f>
        <v>0</v>
      </c>
      <c r="F81" s="16">
        <f>'[3]20'!F83</f>
        <v>0</v>
      </c>
      <c r="G81" s="16">
        <f>'[3]20'!G83</f>
        <v>0</v>
      </c>
      <c r="H81" s="17">
        <f t="shared" si="59"/>
        <v>910</v>
      </c>
      <c r="I81" s="15">
        <f>'[3]20'!J83</f>
        <v>270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1.95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1.95</v>
      </c>
      <c r="AL81" s="8">
        <f t="shared" si="35"/>
        <v>236.05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236.05</v>
      </c>
      <c r="AT81" s="8">
        <v>32</v>
      </c>
      <c r="AU81" s="8">
        <v>1.9536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1.95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1.95</v>
      </c>
      <c r="BL81" s="8">
        <f t="shared" si="53"/>
        <v>32</v>
      </c>
      <c r="BM81" s="8">
        <f t="shared" si="54"/>
        <v>1.9536</v>
      </c>
      <c r="BN81" s="8">
        <f t="shared" si="55"/>
        <v>32</v>
      </c>
      <c r="BO81" s="8">
        <f t="shared" si="56"/>
        <v>1.95</v>
      </c>
      <c r="BP81" s="139">
        <f t="shared" si="57"/>
        <v>0</v>
      </c>
      <c r="BQ81" s="139">
        <f t="shared" si="58"/>
        <v>3.6000000000000476E-3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590</v>
      </c>
      <c r="E82" s="16">
        <f>'[3]20'!E84</f>
        <v>0</v>
      </c>
      <c r="F82" s="16">
        <f>'[3]20'!F84</f>
        <v>0</v>
      </c>
      <c r="G82" s="16">
        <f>'[3]20'!G84</f>
        <v>0</v>
      </c>
      <c r="H82" s="17">
        <f t="shared" si="59"/>
        <v>910</v>
      </c>
      <c r="I82" s="15">
        <f>'[3]20'!J84</f>
        <v>270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1.95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1.95</v>
      </c>
      <c r="AL82" s="8">
        <f t="shared" si="35"/>
        <v>236.05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236.05</v>
      </c>
      <c r="AT82" s="8">
        <v>32</v>
      </c>
      <c r="AU82" s="8">
        <v>1.9536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1.95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1.95</v>
      </c>
      <c r="BL82" s="8">
        <f t="shared" si="53"/>
        <v>32</v>
      </c>
      <c r="BM82" s="8">
        <f t="shared" si="54"/>
        <v>1.9536</v>
      </c>
      <c r="BN82" s="8">
        <f t="shared" si="55"/>
        <v>32</v>
      </c>
      <c r="BO82" s="8">
        <f t="shared" si="56"/>
        <v>1.95</v>
      </c>
      <c r="BP82" s="139">
        <f t="shared" si="57"/>
        <v>0</v>
      </c>
      <c r="BQ82" s="139">
        <f t="shared" si="58"/>
        <v>3.6000000000000476E-3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590</v>
      </c>
      <c r="E83" s="16">
        <f>'[3]20'!E85</f>
        <v>0</v>
      </c>
      <c r="F83" s="16">
        <f>'[3]20'!F85</f>
        <v>0</v>
      </c>
      <c r="G83" s="16">
        <f>'[3]20'!G85</f>
        <v>0</v>
      </c>
      <c r="H83" s="17">
        <f t="shared" si="59"/>
        <v>910</v>
      </c>
      <c r="I83" s="15">
        <f>'[3]20'!J85</f>
        <v>300.04599999999999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300.04599999999999</v>
      </c>
      <c r="P83" s="18">
        <f>frq!C83</f>
        <v>1</v>
      </c>
      <c r="Q83" s="15">
        <f t="shared" si="33"/>
        <v>300.04599999999999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300.04599999999999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236.04599999999999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236.04599999999999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590</v>
      </c>
      <c r="E84" s="16">
        <f>'[3]20'!E86</f>
        <v>0</v>
      </c>
      <c r="F84" s="16">
        <f>'[3]20'!F86</f>
        <v>0</v>
      </c>
      <c r="G84" s="16">
        <f>'[3]20'!G86</f>
        <v>0</v>
      </c>
      <c r="H84" s="17">
        <f t="shared" si="59"/>
        <v>910</v>
      </c>
      <c r="I84" s="15">
        <f>'[3]20'!J86</f>
        <v>300.04599999999999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300.04599999999999</v>
      </c>
      <c r="P84" s="18">
        <f>frq!C84</f>
        <v>1</v>
      </c>
      <c r="Q84" s="15">
        <f t="shared" si="33"/>
        <v>300.04599999999999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300.04599999999999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236.04599999999999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236.04599999999999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590</v>
      </c>
      <c r="E85" s="16">
        <f>'[3]20'!E87</f>
        <v>0</v>
      </c>
      <c r="F85" s="16">
        <f>'[3]20'!F87</f>
        <v>0</v>
      </c>
      <c r="G85" s="16">
        <f>'[3]20'!G87</f>
        <v>0</v>
      </c>
      <c r="H85" s="17">
        <f t="shared" si="59"/>
        <v>910</v>
      </c>
      <c r="I85" s="15">
        <f>'[3]20'!J87</f>
        <v>300.04599999999999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300.04599999999999</v>
      </c>
      <c r="P85" s="18">
        <f>frq!C85</f>
        <v>1</v>
      </c>
      <c r="Q85" s="15">
        <f t="shared" si="33"/>
        <v>300.04599999999999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300.04599999999999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236.04599999999999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236.04599999999999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590</v>
      </c>
      <c r="E86" s="16">
        <f>'[3]20'!E88</f>
        <v>0</v>
      </c>
      <c r="F86" s="16">
        <f>'[3]20'!F88</f>
        <v>0</v>
      </c>
      <c r="G86" s="16">
        <f>'[3]20'!G88</f>
        <v>0</v>
      </c>
      <c r="H86" s="17">
        <f t="shared" si="59"/>
        <v>910</v>
      </c>
      <c r="I86" s="15">
        <f>'[3]20'!J88</f>
        <v>300.04599999999999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300.04599999999999</v>
      </c>
      <c r="P86" s="18">
        <f>frq!C86</f>
        <v>1</v>
      </c>
      <c r="Q86" s="15">
        <f t="shared" si="33"/>
        <v>300.04599999999999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300.04599999999999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236.04599999999999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236.04599999999999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590</v>
      </c>
      <c r="E87" s="16">
        <f>'[3]20'!E89</f>
        <v>0</v>
      </c>
      <c r="F87" s="16">
        <f>'[3]20'!F89</f>
        <v>0</v>
      </c>
      <c r="G87" s="16">
        <f>'[3]20'!G89</f>
        <v>0</v>
      </c>
      <c r="H87" s="17">
        <f t="shared" si="59"/>
        <v>910</v>
      </c>
      <c r="I87" s="15">
        <f>'[3]20'!J89</f>
        <v>300.04599999999999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300.04599999999999</v>
      </c>
      <c r="P87" s="18">
        <f>frq!C87</f>
        <v>1</v>
      </c>
      <c r="Q87" s="15">
        <f t="shared" si="33"/>
        <v>300.04599999999999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300.04599999999999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236.04599999999999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236.04599999999999</v>
      </c>
      <c r="AT87" s="8">
        <v>32</v>
      </c>
      <c r="AU87" s="8">
        <v>32</v>
      </c>
      <c r="AW87" s="204">
        <v>32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32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590</v>
      </c>
      <c r="E88" s="16">
        <f>'[3]20'!E90</f>
        <v>0</v>
      </c>
      <c r="F88" s="16">
        <f>'[3]20'!F90</f>
        <v>0</v>
      </c>
      <c r="G88" s="16">
        <f>'[3]20'!G90</f>
        <v>0</v>
      </c>
      <c r="H88" s="17">
        <f t="shared" si="59"/>
        <v>910</v>
      </c>
      <c r="I88" s="15">
        <f>'[3]20'!J90</f>
        <v>300.04599999999999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300.04599999999999</v>
      </c>
      <c r="P88" s="18">
        <f>frq!C88</f>
        <v>1</v>
      </c>
      <c r="Q88" s="15">
        <f t="shared" si="33"/>
        <v>300.04599999999999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300.04599999999999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236.04599999999999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236.04599999999999</v>
      </c>
      <c r="AT88" s="8">
        <v>32</v>
      </c>
      <c r="AU88" s="8">
        <v>32</v>
      </c>
      <c r="AW88" s="204">
        <v>32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32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590</v>
      </c>
      <c r="E89" s="16">
        <f>'[3]20'!E91</f>
        <v>0</v>
      </c>
      <c r="F89" s="16">
        <f>'[3]20'!F91</f>
        <v>0</v>
      </c>
      <c r="G89" s="16">
        <f>'[3]20'!G91</f>
        <v>0</v>
      </c>
      <c r="H89" s="17">
        <f t="shared" si="59"/>
        <v>910</v>
      </c>
      <c r="I89" s="15">
        <f>'[3]20'!J91</f>
        <v>300.04599999999999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300.04599999999999</v>
      </c>
      <c r="P89" s="18">
        <f>frq!C89</f>
        <v>1</v>
      </c>
      <c r="Q89" s="15">
        <f t="shared" si="33"/>
        <v>300.04599999999999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300.04599999999999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236.04599999999999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236.04599999999999</v>
      </c>
      <c r="AT89" s="8">
        <v>32</v>
      </c>
      <c r="AU89" s="8">
        <v>32</v>
      </c>
      <c r="AW89" s="204">
        <v>32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32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590</v>
      </c>
      <c r="E90" s="16">
        <f>'[3]20'!E92</f>
        <v>0</v>
      </c>
      <c r="F90" s="16">
        <f>'[3]20'!F92</f>
        <v>0</v>
      </c>
      <c r="G90" s="16">
        <f>'[3]20'!G92</f>
        <v>0</v>
      </c>
      <c r="H90" s="17">
        <f t="shared" si="59"/>
        <v>910</v>
      </c>
      <c r="I90" s="15">
        <f>'[3]20'!J92</f>
        <v>300.04599999999999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300.04599999999999</v>
      </c>
      <c r="P90" s="18">
        <f>frq!C90</f>
        <v>1</v>
      </c>
      <c r="Q90" s="15">
        <f t="shared" si="33"/>
        <v>300.04599999999999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300.04599999999999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236.04599999999999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236.04599999999999</v>
      </c>
      <c r="AT90" s="8">
        <v>32</v>
      </c>
      <c r="AU90" s="8">
        <v>32</v>
      </c>
      <c r="AW90" s="204">
        <v>32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32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590</v>
      </c>
      <c r="E91" s="16">
        <f>'[3]20'!E93</f>
        <v>0</v>
      </c>
      <c r="F91" s="16">
        <f>'[3]20'!F93</f>
        <v>0</v>
      </c>
      <c r="G91" s="16">
        <f>'[3]20'!G93</f>
        <v>0</v>
      </c>
      <c r="H91" s="17">
        <f t="shared" si="59"/>
        <v>910</v>
      </c>
      <c r="I91" s="15">
        <f>'[3]20'!J93</f>
        <v>305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30.53</v>
      </c>
      <c r="AE91" s="8">
        <f t="shared" si="43"/>
        <v>30.53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30.53</v>
      </c>
      <c r="AL91" s="8">
        <f t="shared" si="35"/>
        <v>243.94000000000003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243.94000000000003</v>
      </c>
      <c r="AT91" s="8">
        <v>30.533100000000001</v>
      </c>
      <c r="AU91" s="8">
        <v>30.533100000000001</v>
      </c>
      <c r="AW91" s="204">
        <v>30.53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30.53</v>
      </c>
      <c r="BD91" s="204">
        <v>30.53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30.53</v>
      </c>
      <c r="BL91" s="8">
        <f t="shared" si="53"/>
        <v>30.533100000000001</v>
      </c>
      <c r="BM91" s="8">
        <f t="shared" si="54"/>
        <v>30.533100000000001</v>
      </c>
      <c r="BN91" s="8">
        <f t="shared" si="55"/>
        <v>30.53</v>
      </c>
      <c r="BO91" s="8">
        <f t="shared" si="56"/>
        <v>30.53</v>
      </c>
      <c r="BP91" s="139">
        <f t="shared" si="57"/>
        <v>3.0999999999998806E-3</v>
      </c>
      <c r="BQ91" s="139">
        <f t="shared" si="58"/>
        <v>3.0999999999998806E-3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590</v>
      </c>
      <c r="E92" s="16">
        <f>'[3]20'!E94</f>
        <v>0</v>
      </c>
      <c r="F92" s="16">
        <f>'[3]20'!F94</f>
        <v>0</v>
      </c>
      <c r="G92" s="16">
        <f>'[3]20'!G94</f>
        <v>0</v>
      </c>
      <c r="H92" s="17">
        <f t="shared" si="59"/>
        <v>910</v>
      </c>
      <c r="I92" s="15">
        <f>'[3]20'!J94</f>
        <v>305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30.53</v>
      </c>
      <c r="AE92" s="8">
        <f t="shared" si="43"/>
        <v>30.53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30.53</v>
      </c>
      <c r="AL92" s="8">
        <f t="shared" si="35"/>
        <v>243.94000000000003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243.94000000000003</v>
      </c>
      <c r="AT92" s="8">
        <v>30.533100000000001</v>
      </c>
      <c r="AU92" s="8">
        <v>30.533100000000001</v>
      </c>
      <c r="AW92" s="204">
        <v>30.53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30.53</v>
      </c>
      <c r="BD92" s="204">
        <v>30.53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30.53</v>
      </c>
      <c r="BL92" s="8">
        <f t="shared" si="53"/>
        <v>30.533100000000001</v>
      </c>
      <c r="BM92" s="8">
        <f t="shared" si="54"/>
        <v>30.533100000000001</v>
      </c>
      <c r="BN92" s="8">
        <f t="shared" si="55"/>
        <v>30.53</v>
      </c>
      <c r="BO92" s="8">
        <f t="shared" si="56"/>
        <v>30.53</v>
      </c>
      <c r="BP92" s="139">
        <f t="shared" si="57"/>
        <v>3.0999999999998806E-3</v>
      </c>
      <c r="BQ92" s="139">
        <f t="shared" si="58"/>
        <v>3.0999999999998806E-3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590</v>
      </c>
      <c r="E93" s="16">
        <f>'[3]20'!E95</f>
        <v>0</v>
      </c>
      <c r="F93" s="16">
        <f>'[3]20'!F95</f>
        <v>0</v>
      </c>
      <c r="G93" s="16">
        <f>'[3]20'!G95</f>
        <v>0</v>
      </c>
      <c r="H93" s="17">
        <f t="shared" si="59"/>
        <v>910</v>
      </c>
      <c r="I93" s="15">
        <f>'[3]20'!J95</f>
        <v>305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30.53</v>
      </c>
      <c r="AE93" s="8">
        <f t="shared" si="43"/>
        <v>30.53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30.53</v>
      </c>
      <c r="AL93" s="8">
        <f t="shared" si="35"/>
        <v>243.94000000000003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243.94000000000003</v>
      </c>
      <c r="AT93" s="8">
        <v>30.533100000000001</v>
      </c>
      <c r="AU93" s="8">
        <v>30.533100000000001</v>
      </c>
      <c r="AW93" s="204">
        <v>30.53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30.53</v>
      </c>
      <c r="BD93" s="204">
        <v>30.53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30.53</v>
      </c>
      <c r="BL93" s="8">
        <f t="shared" si="53"/>
        <v>30.533100000000001</v>
      </c>
      <c r="BM93" s="8">
        <f t="shared" si="54"/>
        <v>30.533100000000001</v>
      </c>
      <c r="BN93" s="8">
        <f t="shared" si="55"/>
        <v>30.53</v>
      </c>
      <c r="BO93" s="8">
        <f t="shared" si="56"/>
        <v>30.53</v>
      </c>
      <c r="BP93" s="139">
        <f t="shared" si="57"/>
        <v>3.0999999999998806E-3</v>
      </c>
      <c r="BQ93" s="139">
        <f t="shared" si="58"/>
        <v>3.0999999999998806E-3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590</v>
      </c>
      <c r="E94" s="16">
        <f>'[3]20'!E96</f>
        <v>0</v>
      </c>
      <c r="F94" s="16">
        <f>'[3]20'!F96</f>
        <v>0</v>
      </c>
      <c r="G94" s="16">
        <f>'[3]20'!G96</f>
        <v>0</v>
      </c>
      <c r="H94" s="17">
        <f t="shared" si="59"/>
        <v>910</v>
      </c>
      <c r="I94" s="15">
        <f>'[3]20'!J96</f>
        <v>305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30.53</v>
      </c>
      <c r="AE94" s="8">
        <f t="shared" si="43"/>
        <v>30.53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30.53</v>
      </c>
      <c r="AL94" s="8">
        <f t="shared" si="35"/>
        <v>243.94000000000003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243.94000000000003</v>
      </c>
      <c r="AT94" s="8">
        <v>30.533100000000001</v>
      </c>
      <c r="AU94" s="8">
        <v>30.533100000000001</v>
      </c>
      <c r="AW94" s="204">
        <v>30.53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30.53</v>
      </c>
      <c r="BD94" s="204">
        <v>30.53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30.53</v>
      </c>
      <c r="BL94" s="8">
        <f t="shared" si="53"/>
        <v>30.533100000000001</v>
      </c>
      <c r="BM94" s="8">
        <f t="shared" si="54"/>
        <v>30.533100000000001</v>
      </c>
      <c r="BN94" s="8">
        <f t="shared" si="55"/>
        <v>30.53</v>
      </c>
      <c r="BO94" s="8">
        <f t="shared" si="56"/>
        <v>30.53</v>
      </c>
      <c r="BP94" s="139">
        <f t="shared" si="57"/>
        <v>3.0999999999998806E-3</v>
      </c>
      <c r="BQ94" s="139">
        <f t="shared" si="58"/>
        <v>3.0999999999998806E-3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590</v>
      </c>
      <c r="E95" s="16">
        <f>'[3]20'!E97</f>
        <v>0</v>
      </c>
      <c r="F95" s="16">
        <f>'[3]20'!F97</f>
        <v>0</v>
      </c>
      <c r="G95" s="16">
        <f>'[3]20'!G97</f>
        <v>0</v>
      </c>
      <c r="H95" s="17">
        <f t="shared" si="59"/>
        <v>910</v>
      </c>
      <c r="I95" s="15">
        <f>'[3]20'!J97</f>
        <v>305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30.53</v>
      </c>
      <c r="AE95" s="8">
        <f t="shared" si="43"/>
        <v>30.53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30.53</v>
      </c>
      <c r="AL95" s="8">
        <f t="shared" si="35"/>
        <v>243.94000000000003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243.94000000000003</v>
      </c>
      <c r="AT95" s="8">
        <v>30.533100000000001</v>
      </c>
      <c r="AU95" s="8">
        <v>30.533100000000001</v>
      </c>
      <c r="AW95" s="204">
        <v>30.53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30.53</v>
      </c>
      <c r="BD95" s="204">
        <v>30.53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30.53</v>
      </c>
      <c r="BL95" s="8">
        <f t="shared" si="53"/>
        <v>30.533100000000001</v>
      </c>
      <c r="BM95" s="8">
        <f t="shared" si="54"/>
        <v>30.533100000000001</v>
      </c>
      <c r="BN95" s="8">
        <f t="shared" si="55"/>
        <v>30.53</v>
      </c>
      <c r="BO95" s="8">
        <f t="shared" si="56"/>
        <v>30.53</v>
      </c>
      <c r="BP95" s="139">
        <f t="shared" si="57"/>
        <v>3.0999999999998806E-3</v>
      </c>
      <c r="BQ95" s="139">
        <f t="shared" si="58"/>
        <v>3.0999999999998806E-3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590</v>
      </c>
      <c r="E96" s="16">
        <f>'[3]20'!E98</f>
        <v>0</v>
      </c>
      <c r="F96" s="16">
        <f>'[3]20'!F98</f>
        <v>0</v>
      </c>
      <c r="G96" s="16">
        <f>'[3]20'!G98</f>
        <v>0</v>
      </c>
      <c r="H96" s="17">
        <f t="shared" si="59"/>
        <v>910</v>
      </c>
      <c r="I96" s="15">
        <f>'[3]20'!J98</f>
        <v>305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30.53</v>
      </c>
      <c r="AE96" s="8">
        <f t="shared" si="43"/>
        <v>30.53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30.53</v>
      </c>
      <c r="AL96" s="8">
        <f t="shared" si="35"/>
        <v>243.94000000000003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243.94000000000003</v>
      </c>
      <c r="AT96" s="8">
        <v>30.533100000000001</v>
      </c>
      <c r="AU96" s="8">
        <v>30.533100000000001</v>
      </c>
      <c r="AW96" s="204">
        <v>30.53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30.53</v>
      </c>
      <c r="BD96" s="204">
        <v>30.53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30.53</v>
      </c>
      <c r="BL96" s="8">
        <f t="shared" si="53"/>
        <v>30.533100000000001</v>
      </c>
      <c r="BM96" s="8">
        <f t="shared" si="54"/>
        <v>30.533100000000001</v>
      </c>
      <c r="BN96" s="8">
        <f t="shared" si="55"/>
        <v>30.53</v>
      </c>
      <c r="BO96" s="8">
        <f t="shared" si="56"/>
        <v>30.53</v>
      </c>
      <c r="BP96" s="139">
        <f t="shared" si="57"/>
        <v>3.0999999999998806E-3</v>
      </c>
      <c r="BQ96" s="139">
        <f t="shared" si="58"/>
        <v>3.0999999999998806E-3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590</v>
      </c>
      <c r="E97" s="16">
        <f>'[3]20'!E99</f>
        <v>0</v>
      </c>
      <c r="F97" s="16">
        <f>'[3]20'!F99</f>
        <v>0</v>
      </c>
      <c r="G97" s="16">
        <f>'[3]20'!G99</f>
        <v>0</v>
      </c>
      <c r="H97" s="17">
        <f t="shared" si="59"/>
        <v>910</v>
      </c>
      <c r="I97" s="15">
        <f>'[3]20'!J99</f>
        <v>305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30.53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30.53</v>
      </c>
      <c r="AE97" s="8">
        <f t="shared" si="43"/>
        <v>30.53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30.53</v>
      </c>
      <c r="AL97" s="8">
        <f t="shared" si="35"/>
        <v>243.94000000000003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243.94000000000003</v>
      </c>
      <c r="AT97" s="8">
        <v>30.533100000000001</v>
      </c>
      <c r="AU97" s="8">
        <v>30.533100000000001</v>
      </c>
      <c r="AW97" s="204">
        <v>30.53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30.53</v>
      </c>
      <c r="BD97" s="204">
        <v>30.53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30.53</v>
      </c>
      <c r="BL97" s="8">
        <f t="shared" si="53"/>
        <v>30.533100000000001</v>
      </c>
      <c r="BM97" s="8">
        <f t="shared" si="54"/>
        <v>30.533100000000001</v>
      </c>
      <c r="BN97" s="8">
        <f t="shared" si="55"/>
        <v>30.53</v>
      </c>
      <c r="BO97" s="8">
        <f t="shared" si="56"/>
        <v>30.53</v>
      </c>
      <c r="BP97" s="139">
        <f t="shared" si="57"/>
        <v>3.0999999999998806E-3</v>
      </c>
      <c r="BQ97" s="139">
        <f t="shared" si="58"/>
        <v>3.0999999999998806E-3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590</v>
      </c>
      <c r="E98" s="16">
        <f>'[3]20'!E100</f>
        <v>0</v>
      </c>
      <c r="F98" s="16">
        <f>'[3]20'!F100</f>
        <v>0</v>
      </c>
      <c r="G98" s="16">
        <f>'[3]20'!G100</f>
        <v>0</v>
      </c>
      <c r="H98" s="17">
        <f t="shared" si="59"/>
        <v>910</v>
      </c>
      <c r="I98" s="15">
        <f>'[3]20'!J100</f>
        <v>305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30.53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30.53</v>
      </c>
      <c r="AE98" s="8">
        <f t="shared" si="43"/>
        <v>30.53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30.53</v>
      </c>
      <c r="AL98" s="8">
        <f t="shared" si="35"/>
        <v>243.94000000000003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243.94000000000003</v>
      </c>
      <c r="AT98" s="8">
        <v>30.533100000000001</v>
      </c>
      <c r="AU98" s="8">
        <v>30.533100000000001</v>
      </c>
      <c r="AW98" s="204">
        <v>30.53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30.53</v>
      </c>
      <c r="BD98" s="204">
        <v>30.53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30.53</v>
      </c>
      <c r="BL98" s="8">
        <f t="shared" si="53"/>
        <v>30.533100000000001</v>
      </c>
      <c r="BM98" s="8">
        <f t="shared" si="54"/>
        <v>30.533100000000001</v>
      </c>
      <c r="BN98" s="8">
        <f t="shared" si="55"/>
        <v>30.53</v>
      </c>
      <c r="BO98" s="8">
        <f t="shared" si="56"/>
        <v>30.53</v>
      </c>
      <c r="BP98" s="139">
        <f t="shared" si="57"/>
        <v>3.0999999999998806E-3</v>
      </c>
      <c r="BQ98" s="139">
        <f t="shared" si="58"/>
        <v>3.0999999999998806E-3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14.16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21.84</v>
      </c>
      <c r="I99" s="15">
        <f t="shared" si="62"/>
        <v>7.3350919999999968</v>
      </c>
      <c r="J99" s="15">
        <f t="shared" si="62"/>
        <v>0</v>
      </c>
      <c r="K99" s="15">
        <f t="shared" si="62"/>
        <v>2.2984599999999999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9.6335520000000034</v>
      </c>
      <c r="P99" s="15">
        <f t="shared" si="62"/>
        <v>2.4E-2</v>
      </c>
      <c r="Q99" s="15">
        <f t="shared" si="62"/>
        <v>7.3350919999999968</v>
      </c>
      <c r="R99" s="15">
        <f t="shared" si="62"/>
        <v>0</v>
      </c>
      <c r="S99" s="15">
        <f t="shared" si="62"/>
        <v>2.2984599999999999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9.6335520000000034</v>
      </c>
      <c r="X99" s="15">
        <f t="shared" si="62"/>
        <v>0.65185749999999987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0.65185749999999987</v>
      </c>
      <c r="AE99" s="15">
        <f t="shared" si="62"/>
        <v>0.62180749999999985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0.62180749999999985</v>
      </c>
      <c r="AL99" s="15">
        <f t="shared" si="62"/>
        <v>6.061427000000001</v>
      </c>
      <c r="AM99" s="15">
        <f t="shared" si="62"/>
        <v>0</v>
      </c>
      <c r="AN99" s="15">
        <f t="shared" si="62"/>
        <v>2.2984599999999999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8.3598869999999952</v>
      </c>
      <c r="AS99" s="15">
        <f t="shared" si="62"/>
        <v>0</v>
      </c>
      <c r="AT99" s="15">
        <f t="shared" si="62"/>
        <v>0.66192070000000014</v>
      </c>
      <c r="AU99" s="15">
        <f t="shared" si="62"/>
        <v>0.63527460000000024</v>
      </c>
      <c r="AV99" s="15">
        <f t="shared" si="62"/>
        <v>0</v>
      </c>
      <c r="AW99" s="15">
        <f t="shared" si="62"/>
        <v>0.65185749999999987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0.65185749999999987</v>
      </c>
      <c r="BD99" s="15">
        <f t="shared" si="62"/>
        <v>0.62180749999999985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0.62180749999999985</v>
      </c>
      <c r="BK99" s="15"/>
      <c r="BL99" s="15">
        <f t="shared" si="63"/>
        <v>0.66192070000000014</v>
      </c>
      <c r="BM99" s="15">
        <f t="shared" si="63"/>
        <v>0.63527460000000024</v>
      </c>
      <c r="BN99" s="15">
        <f t="shared" si="63"/>
        <v>0.65185749999999987</v>
      </c>
      <c r="BO99" s="15">
        <f t="shared" si="63"/>
        <v>0.62180749999999985</v>
      </c>
      <c r="BP99" s="15">
        <f t="shared" si="63"/>
        <v>1.0063199999999974E-2</v>
      </c>
      <c r="BQ99" s="15">
        <f t="shared" si="63"/>
        <v>1.346710000000002E-2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45524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45524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290</v>
      </c>
      <c r="G15">
        <f t="shared" si="5"/>
        <v>152</v>
      </c>
      <c r="H15" s="113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3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5">
        <f t="shared" si="2"/>
        <v>152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290</v>
      </c>
      <c r="G16">
        <f t="shared" si="5"/>
        <v>152</v>
      </c>
      <c r="H16" s="113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3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5">
        <f t="shared" si="2"/>
        <v>152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290</v>
      </c>
      <c r="G17">
        <f t="shared" si="5"/>
        <v>152</v>
      </c>
      <c r="H17" s="113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3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5">
        <f t="shared" si="2"/>
        <v>152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290</v>
      </c>
      <c r="G18">
        <f t="shared" si="5"/>
        <v>152</v>
      </c>
      <c r="H18" s="113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3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5">
        <f t="shared" si="2"/>
        <v>152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290</v>
      </c>
      <c r="G19">
        <f t="shared" si="5"/>
        <v>152</v>
      </c>
      <c r="H19" s="113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3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5">
        <f t="shared" si="2"/>
        <v>152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290</v>
      </c>
      <c r="G20">
        <f t="shared" si="5"/>
        <v>152</v>
      </c>
      <c r="H20" s="113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3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5">
        <f t="shared" si="2"/>
        <v>152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290</v>
      </c>
      <c r="G21">
        <f t="shared" si="5"/>
        <v>152</v>
      </c>
      <c r="H21" s="113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3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5">
        <f t="shared" si="2"/>
        <v>152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290</v>
      </c>
      <c r="G22">
        <f t="shared" si="5"/>
        <v>152</v>
      </c>
      <c r="H22" s="113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3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5">
        <f t="shared" si="2"/>
        <v>152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290</v>
      </c>
      <c r="G23">
        <f t="shared" si="5"/>
        <v>152</v>
      </c>
      <c r="H23" s="113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3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5">
        <f t="shared" si="2"/>
        <v>152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290</v>
      </c>
      <c r="G24">
        <f t="shared" si="5"/>
        <v>152</v>
      </c>
      <c r="H24" s="113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3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5">
        <f t="shared" si="2"/>
        <v>152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290</v>
      </c>
      <c r="G25">
        <f t="shared" si="5"/>
        <v>152</v>
      </c>
      <c r="H25" s="113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3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5">
        <f t="shared" si="2"/>
        <v>152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290</v>
      </c>
      <c r="G26">
        <f t="shared" si="5"/>
        <v>152</v>
      </c>
      <c r="H26" s="113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3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5">
        <f t="shared" si="2"/>
        <v>152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154</v>
      </c>
      <c r="E33">
        <f>PPCL!N33</f>
        <v>0</v>
      </c>
      <c r="F33">
        <f t="shared" si="4"/>
        <v>290</v>
      </c>
      <c r="G33">
        <f t="shared" si="5"/>
        <v>154</v>
      </c>
      <c r="H33" s="113"/>
      <c r="I33">
        <f>BRPL_EOD!AE33+BRPL_EOD!AF33</f>
        <v>43.68</v>
      </c>
      <c r="J33">
        <f>BYPL_EOD!AE33+BYPL_EOD!AF33</f>
        <v>24.81</v>
      </c>
      <c r="K33">
        <f>MES_EOD!AE33+MES_EOD!AF33</f>
        <v>9.36</v>
      </c>
      <c r="L33">
        <f>NDMC_EOD!AE33+NDMC_EOD!AF33</f>
        <v>46.37</v>
      </c>
      <c r="M33">
        <f>TPDDL_EOD!AE33+TPDDL_EOD!AF33</f>
        <v>29.77</v>
      </c>
      <c r="N33">
        <f t="shared" si="0"/>
        <v>153.99</v>
      </c>
      <c r="O33" s="113">
        <f t="shared" si="1"/>
        <v>9.9999999999909051E-3</v>
      </c>
      <c r="P33">
        <v>43.682836547827776</v>
      </c>
      <c r="Q33">
        <v>24.811611143580748</v>
      </c>
      <c r="R33">
        <v>9.3606078316773811</v>
      </c>
      <c r="S33">
        <v>46.373011234495742</v>
      </c>
      <c r="T33">
        <v>29.771933242418335</v>
      </c>
      <c r="U33" s="115">
        <f t="shared" si="2"/>
        <v>153.99999999999997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154</v>
      </c>
      <c r="E34">
        <f>PPCL!N34</f>
        <v>0</v>
      </c>
      <c r="F34">
        <f t="shared" si="4"/>
        <v>290</v>
      </c>
      <c r="G34">
        <f t="shared" si="5"/>
        <v>154</v>
      </c>
      <c r="H34" s="113"/>
      <c r="I34">
        <f>BRPL_EOD!AE34+BRPL_EOD!AF34</f>
        <v>43.68</v>
      </c>
      <c r="J34">
        <f>BYPL_EOD!AE34+BYPL_EOD!AF34</f>
        <v>24.81</v>
      </c>
      <c r="K34">
        <f>MES_EOD!AE34+MES_EOD!AF34</f>
        <v>9.36</v>
      </c>
      <c r="L34">
        <f>NDMC_EOD!AE34+NDMC_EOD!AF34</f>
        <v>46.37</v>
      </c>
      <c r="M34">
        <f>TPDDL_EOD!AE34+TPDDL_EOD!AF34</f>
        <v>29.77</v>
      </c>
      <c r="N34">
        <f t="shared" si="0"/>
        <v>153.99</v>
      </c>
      <c r="O34" s="113">
        <f t="shared" si="1"/>
        <v>9.9999999999909051E-3</v>
      </c>
      <c r="P34">
        <v>43.682836547827776</v>
      </c>
      <c r="Q34">
        <v>24.811611143580748</v>
      </c>
      <c r="R34">
        <v>9.3606078316773811</v>
      </c>
      <c r="S34">
        <v>46.373011234495742</v>
      </c>
      <c r="T34">
        <v>29.771933242418335</v>
      </c>
      <c r="U34" s="115">
        <f t="shared" si="2"/>
        <v>153.99999999999997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154</v>
      </c>
      <c r="E35">
        <f>PPCL!N35</f>
        <v>0</v>
      </c>
      <c r="F35">
        <f t="shared" si="4"/>
        <v>290</v>
      </c>
      <c r="G35">
        <f t="shared" si="5"/>
        <v>154</v>
      </c>
      <c r="H35" s="113"/>
      <c r="I35">
        <f>BRPL_EOD!AE35+BRPL_EOD!AF35</f>
        <v>43.68</v>
      </c>
      <c r="J35">
        <f>BYPL_EOD!AE35+BYPL_EOD!AF35</f>
        <v>24.81</v>
      </c>
      <c r="K35">
        <f>MES_EOD!AE35+MES_EOD!AF35</f>
        <v>9.36</v>
      </c>
      <c r="L35">
        <f>NDMC_EOD!AE35+NDMC_EOD!AF35</f>
        <v>46.37</v>
      </c>
      <c r="M35">
        <f>TPDDL_EOD!AE35+TPDDL_EOD!AF35</f>
        <v>29.77</v>
      </c>
      <c r="N35">
        <f t="shared" si="0"/>
        <v>153.99</v>
      </c>
      <c r="O35" s="113">
        <f t="shared" si="1"/>
        <v>9.9999999999909051E-3</v>
      </c>
      <c r="P35">
        <v>43.682836547827776</v>
      </c>
      <c r="Q35">
        <v>24.811611143580748</v>
      </c>
      <c r="R35">
        <v>9.3606078316773811</v>
      </c>
      <c r="S35">
        <v>46.373011234495742</v>
      </c>
      <c r="T35">
        <v>29.771933242418335</v>
      </c>
      <c r="U35" s="115">
        <f t="shared" si="2"/>
        <v>153.99999999999997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290</v>
      </c>
      <c r="G36">
        <f t="shared" si="5"/>
        <v>154</v>
      </c>
      <c r="H36" s="113"/>
      <c r="I36">
        <f>BRPL_EOD!AE36+BRPL_EOD!AF36</f>
        <v>43.68</v>
      </c>
      <c r="J36">
        <f>BYPL_EOD!AE36+BYPL_EOD!AF36</f>
        <v>24.81</v>
      </c>
      <c r="K36">
        <f>MES_EOD!AE36+MES_EOD!AF36</f>
        <v>9.36</v>
      </c>
      <c r="L36">
        <f>NDMC_EOD!AE36+NDMC_EOD!AF36</f>
        <v>46.37</v>
      </c>
      <c r="M36">
        <f>TPDDL_EOD!AE36+TPDDL_EOD!AF36</f>
        <v>29.77</v>
      </c>
      <c r="N36">
        <f t="shared" si="0"/>
        <v>153.99</v>
      </c>
      <c r="O36" s="113">
        <f t="shared" si="1"/>
        <v>9.9999999999909051E-3</v>
      </c>
      <c r="P36">
        <v>43.682836547827776</v>
      </c>
      <c r="Q36">
        <v>24.811611143580748</v>
      </c>
      <c r="R36">
        <v>9.3606078316773811</v>
      </c>
      <c r="S36">
        <v>46.373011234495742</v>
      </c>
      <c r="T36">
        <v>29.771933242418335</v>
      </c>
      <c r="U36" s="115">
        <f t="shared" si="2"/>
        <v>153.99999999999997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140</v>
      </c>
      <c r="E37">
        <f>PPCL!N37</f>
        <v>0</v>
      </c>
      <c r="F37">
        <f t="shared" si="4"/>
        <v>290</v>
      </c>
      <c r="G37">
        <f t="shared" si="5"/>
        <v>140</v>
      </c>
      <c r="H37" s="113"/>
      <c r="I37">
        <f>BRPL_EOD!AE37+BRPL_EOD!AF37</f>
        <v>40</v>
      </c>
      <c r="J37">
        <f>BYPL_EOD!AE37+BYPL_EOD!AF37</f>
        <v>24</v>
      </c>
      <c r="K37">
        <f>MES_EOD!AE37+MES_EOD!AF37</f>
        <v>8</v>
      </c>
      <c r="L37">
        <f>NDMC_EOD!AE37+NDMC_EOD!AF37</f>
        <v>39</v>
      </c>
      <c r="M37">
        <f>TPDDL_EOD!AE37+TPDDL_EOD!AF37</f>
        <v>29</v>
      </c>
      <c r="N37">
        <f t="shared" si="0"/>
        <v>140</v>
      </c>
      <c r="O37" s="113">
        <f t="shared" si="1"/>
        <v>0</v>
      </c>
      <c r="P37">
        <v>40</v>
      </c>
      <c r="Q37">
        <v>24</v>
      </c>
      <c r="R37">
        <v>8</v>
      </c>
      <c r="S37">
        <v>39</v>
      </c>
      <c r="T37">
        <v>29</v>
      </c>
      <c r="U37" s="115">
        <f t="shared" si="2"/>
        <v>140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140</v>
      </c>
      <c r="E38">
        <f>PPCL!N38</f>
        <v>0</v>
      </c>
      <c r="F38">
        <f t="shared" si="4"/>
        <v>290</v>
      </c>
      <c r="G38">
        <f t="shared" si="5"/>
        <v>140</v>
      </c>
      <c r="H38" s="113"/>
      <c r="I38">
        <f>BRPL_EOD!AE38+BRPL_EOD!AF38</f>
        <v>40</v>
      </c>
      <c r="J38">
        <f>BYPL_EOD!AE38+BYPL_EOD!AF38</f>
        <v>24</v>
      </c>
      <c r="K38">
        <f>MES_EOD!AE38+MES_EOD!AF38</f>
        <v>8</v>
      </c>
      <c r="L38">
        <f>NDMC_EOD!AE38+NDMC_EOD!AF38</f>
        <v>39</v>
      </c>
      <c r="M38">
        <f>TPDDL_EOD!AE38+TPDDL_EOD!AF38</f>
        <v>29</v>
      </c>
      <c r="N38">
        <f t="shared" si="0"/>
        <v>140</v>
      </c>
      <c r="O38" s="113">
        <f t="shared" si="1"/>
        <v>0</v>
      </c>
      <c r="P38">
        <v>40</v>
      </c>
      <c r="Q38">
        <v>24</v>
      </c>
      <c r="R38">
        <v>8</v>
      </c>
      <c r="S38">
        <v>39</v>
      </c>
      <c r="T38">
        <v>29</v>
      </c>
      <c r="U38" s="115">
        <f t="shared" si="2"/>
        <v>140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145</v>
      </c>
      <c r="E39">
        <f>PPCL!N39</f>
        <v>0</v>
      </c>
      <c r="F39">
        <f t="shared" si="4"/>
        <v>290</v>
      </c>
      <c r="G39">
        <f t="shared" si="5"/>
        <v>145</v>
      </c>
      <c r="H39" s="113"/>
      <c r="I39">
        <f>BRPL_EOD!AE39+BRPL_EOD!AF39</f>
        <v>40.43</v>
      </c>
      <c r="J39">
        <f>BYPL_EOD!AE39+BYPL_EOD!AF39</f>
        <v>24</v>
      </c>
      <c r="K39">
        <f>MES_EOD!AE39+MES_EOD!AF39</f>
        <v>8.66</v>
      </c>
      <c r="L39">
        <f>NDMC_EOD!AE39+NDMC_EOD!AF39</f>
        <v>42.91</v>
      </c>
      <c r="M39">
        <f>TPDDL_EOD!AE39+TPDDL_EOD!AF39</f>
        <v>29</v>
      </c>
      <c r="N39">
        <f t="shared" si="0"/>
        <v>145</v>
      </c>
      <c r="O39" s="113">
        <f t="shared" si="1"/>
        <v>0</v>
      </c>
      <c r="P39">
        <v>40.43</v>
      </c>
      <c r="Q39">
        <v>24</v>
      </c>
      <c r="R39">
        <v>8.66</v>
      </c>
      <c r="S39">
        <v>42.91</v>
      </c>
      <c r="T39">
        <v>29</v>
      </c>
      <c r="U39" s="115">
        <f t="shared" si="2"/>
        <v>145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145</v>
      </c>
      <c r="E40">
        <f>PPCL!N40</f>
        <v>0</v>
      </c>
      <c r="F40">
        <f t="shared" si="4"/>
        <v>290</v>
      </c>
      <c r="G40">
        <f t="shared" si="5"/>
        <v>145</v>
      </c>
      <c r="H40" s="113"/>
      <c r="I40">
        <f>BRPL_EOD!AE40+BRPL_EOD!AF40</f>
        <v>40.43</v>
      </c>
      <c r="J40">
        <f>BYPL_EOD!AE40+BYPL_EOD!AF40</f>
        <v>24</v>
      </c>
      <c r="K40">
        <f>MES_EOD!AE40+MES_EOD!AF40</f>
        <v>8.66</v>
      </c>
      <c r="L40">
        <f>NDMC_EOD!AE40+NDMC_EOD!AF40</f>
        <v>42.91</v>
      </c>
      <c r="M40">
        <f>TPDDL_EOD!AE40+TPDDL_EOD!AF40</f>
        <v>29</v>
      </c>
      <c r="N40">
        <f t="shared" si="0"/>
        <v>145</v>
      </c>
      <c r="O40" s="113">
        <f t="shared" si="1"/>
        <v>0</v>
      </c>
      <c r="P40">
        <v>40.43</v>
      </c>
      <c r="Q40">
        <v>24</v>
      </c>
      <c r="R40">
        <v>8.66</v>
      </c>
      <c r="S40">
        <v>42.91</v>
      </c>
      <c r="T40">
        <v>29</v>
      </c>
      <c r="U40" s="115">
        <f t="shared" si="2"/>
        <v>145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140</v>
      </c>
      <c r="E41">
        <f>PPCL!N41</f>
        <v>0</v>
      </c>
      <c r="F41">
        <f t="shared" si="4"/>
        <v>290</v>
      </c>
      <c r="G41">
        <f t="shared" si="5"/>
        <v>140</v>
      </c>
      <c r="H41" s="113"/>
      <c r="I41">
        <f>BRPL_EOD!AE41+BRPL_EOD!AF41</f>
        <v>40</v>
      </c>
      <c r="J41">
        <f>BYPL_EOD!AE41+BYPL_EOD!AF41</f>
        <v>24</v>
      </c>
      <c r="K41">
        <f>MES_EOD!AE41+MES_EOD!AF41</f>
        <v>8</v>
      </c>
      <c r="L41">
        <f>NDMC_EOD!AE41+NDMC_EOD!AF41</f>
        <v>39</v>
      </c>
      <c r="M41">
        <f>TPDDL_EOD!AE41+TPDDL_EOD!AF41</f>
        <v>29</v>
      </c>
      <c r="N41">
        <f t="shared" si="0"/>
        <v>140</v>
      </c>
      <c r="O41" s="113">
        <f t="shared" si="1"/>
        <v>0</v>
      </c>
      <c r="P41">
        <v>40</v>
      </c>
      <c r="Q41">
        <v>24</v>
      </c>
      <c r="R41">
        <v>8</v>
      </c>
      <c r="S41">
        <v>39</v>
      </c>
      <c r="T41">
        <v>29</v>
      </c>
      <c r="U41" s="115">
        <f t="shared" si="2"/>
        <v>140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140</v>
      </c>
      <c r="E42">
        <f>PPCL!N42</f>
        <v>0</v>
      </c>
      <c r="F42">
        <f t="shared" si="4"/>
        <v>290</v>
      </c>
      <c r="G42">
        <f t="shared" si="5"/>
        <v>140</v>
      </c>
      <c r="H42" s="113"/>
      <c r="I42">
        <f>BRPL_EOD!AE42+BRPL_EOD!AF42</f>
        <v>40</v>
      </c>
      <c r="J42">
        <f>BYPL_EOD!AE42+BYPL_EOD!AF42</f>
        <v>24</v>
      </c>
      <c r="K42">
        <f>MES_EOD!AE42+MES_EOD!AF42</f>
        <v>8</v>
      </c>
      <c r="L42">
        <f>NDMC_EOD!AE42+NDMC_EOD!AF42</f>
        <v>39</v>
      </c>
      <c r="M42">
        <f>TPDDL_EOD!AE42+TPDDL_EOD!AF42</f>
        <v>29</v>
      </c>
      <c r="N42">
        <f t="shared" si="0"/>
        <v>140</v>
      </c>
      <c r="O42" s="113">
        <f t="shared" si="1"/>
        <v>0</v>
      </c>
      <c r="P42">
        <v>40</v>
      </c>
      <c r="Q42">
        <v>24</v>
      </c>
      <c r="R42">
        <v>8</v>
      </c>
      <c r="S42">
        <v>39</v>
      </c>
      <c r="T42">
        <v>29</v>
      </c>
      <c r="U42" s="115">
        <f t="shared" si="2"/>
        <v>140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140</v>
      </c>
      <c r="E43">
        <f>PPCL!N43</f>
        <v>0</v>
      </c>
      <c r="F43">
        <f t="shared" si="4"/>
        <v>290</v>
      </c>
      <c r="G43">
        <f t="shared" si="5"/>
        <v>140</v>
      </c>
      <c r="H43" s="113"/>
      <c r="I43">
        <f>BRPL_EOD!AE43+BRPL_EOD!AF43</f>
        <v>40</v>
      </c>
      <c r="J43">
        <f>BYPL_EOD!AE43+BYPL_EOD!AF43</f>
        <v>24</v>
      </c>
      <c r="K43">
        <f>MES_EOD!AE43+MES_EOD!AF43</f>
        <v>8</v>
      </c>
      <c r="L43">
        <f>NDMC_EOD!AE43+NDMC_EOD!AF43</f>
        <v>39</v>
      </c>
      <c r="M43">
        <f>TPDDL_EOD!AE43+TPDDL_EOD!AF43</f>
        <v>29</v>
      </c>
      <c r="N43">
        <f t="shared" si="0"/>
        <v>140</v>
      </c>
      <c r="O43" s="113">
        <f t="shared" si="1"/>
        <v>0</v>
      </c>
      <c r="P43">
        <v>40</v>
      </c>
      <c r="Q43">
        <v>24</v>
      </c>
      <c r="R43">
        <v>8</v>
      </c>
      <c r="S43">
        <v>39</v>
      </c>
      <c r="T43">
        <v>29</v>
      </c>
      <c r="U43" s="115">
        <f t="shared" si="2"/>
        <v>140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135</v>
      </c>
      <c r="E44">
        <f>PPCL!N44</f>
        <v>0</v>
      </c>
      <c r="F44">
        <f t="shared" si="4"/>
        <v>290</v>
      </c>
      <c r="G44">
        <f t="shared" si="5"/>
        <v>135</v>
      </c>
      <c r="H44" s="113"/>
      <c r="I44">
        <f>BRPL_EOD!AE44+BRPL_EOD!AF44</f>
        <v>40</v>
      </c>
      <c r="J44">
        <f>BYPL_EOD!AE44+BYPL_EOD!AF44</f>
        <v>24</v>
      </c>
      <c r="K44">
        <f>MES_EOD!AE44+MES_EOD!AF44</f>
        <v>8</v>
      </c>
      <c r="L44">
        <f>NDMC_EOD!AE44+NDMC_EOD!AF44</f>
        <v>34</v>
      </c>
      <c r="M44">
        <f>TPDDL_EOD!AE44+TPDDL_EOD!AF44</f>
        <v>29</v>
      </c>
      <c r="N44">
        <f t="shared" si="0"/>
        <v>135</v>
      </c>
      <c r="O44" s="113">
        <f t="shared" si="1"/>
        <v>0</v>
      </c>
      <c r="P44">
        <v>40</v>
      </c>
      <c r="Q44">
        <v>24</v>
      </c>
      <c r="R44">
        <v>8</v>
      </c>
      <c r="S44">
        <v>34</v>
      </c>
      <c r="T44">
        <v>29</v>
      </c>
      <c r="U44" s="115">
        <f t="shared" si="2"/>
        <v>135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135</v>
      </c>
      <c r="E45">
        <f>PPCL!N45</f>
        <v>0</v>
      </c>
      <c r="F45">
        <f t="shared" si="4"/>
        <v>290</v>
      </c>
      <c r="G45">
        <f t="shared" si="5"/>
        <v>135</v>
      </c>
      <c r="H45" s="113"/>
      <c r="I45">
        <f>BRPL_EOD!AE45+BRPL_EOD!AF45</f>
        <v>40</v>
      </c>
      <c r="J45">
        <f>BYPL_EOD!AE45+BYPL_EOD!AF45</f>
        <v>24</v>
      </c>
      <c r="K45">
        <f>MES_EOD!AE45+MES_EOD!AF45</f>
        <v>8</v>
      </c>
      <c r="L45">
        <f>NDMC_EOD!AE45+NDMC_EOD!AF45</f>
        <v>34</v>
      </c>
      <c r="M45">
        <f>TPDDL_EOD!AE45+TPDDL_EOD!AF45</f>
        <v>29</v>
      </c>
      <c r="N45">
        <f t="shared" si="0"/>
        <v>135</v>
      </c>
      <c r="O45" s="113">
        <f t="shared" si="1"/>
        <v>0</v>
      </c>
      <c r="P45">
        <v>40</v>
      </c>
      <c r="Q45">
        <v>24</v>
      </c>
      <c r="R45">
        <v>8</v>
      </c>
      <c r="S45">
        <v>34</v>
      </c>
      <c r="T45">
        <v>29</v>
      </c>
      <c r="U45" s="115">
        <f t="shared" si="2"/>
        <v>135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135</v>
      </c>
      <c r="E46">
        <f>PPCL!N46</f>
        <v>0</v>
      </c>
      <c r="F46">
        <f t="shared" si="4"/>
        <v>290</v>
      </c>
      <c r="G46">
        <f t="shared" si="5"/>
        <v>135</v>
      </c>
      <c r="H46" s="113"/>
      <c r="I46">
        <f>BRPL_EOD!AE46+BRPL_EOD!AF46</f>
        <v>40</v>
      </c>
      <c r="J46">
        <f>BYPL_EOD!AE46+BYPL_EOD!AF46</f>
        <v>24</v>
      </c>
      <c r="K46">
        <f>MES_EOD!AE46+MES_EOD!AF46</f>
        <v>8</v>
      </c>
      <c r="L46">
        <f>NDMC_EOD!AE46+NDMC_EOD!AF46</f>
        <v>34</v>
      </c>
      <c r="M46">
        <f>TPDDL_EOD!AE46+TPDDL_EOD!AF46</f>
        <v>29</v>
      </c>
      <c r="N46">
        <f t="shared" si="0"/>
        <v>135</v>
      </c>
      <c r="O46" s="113">
        <f t="shared" si="1"/>
        <v>0</v>
      </c>
      <c r="P46">
        <v>40</v>
      </c>
      <c r="Q46">
        <v>24</v>
      </c>
      <c r="R46">
        <v>8</v>
      </c>
      <c r="S46">
        <v>34</v>
      </c>
      <c r="T46">
        <v>29</v>
      </c>
      <c r="U46" s="115">
        <f t="shared" si="2"/>
        <v>135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290</v>
      </c>
      <c r="G47">
        <f t="shared" si="5"/>
        <v>130</v>
      </c>
      <c r="H47" s="113"/>
      <c r="I47">
        <f>BRPL_EOD!AE47+BRPL_EOD!AF47</f>
        <v>40</v>
      </c>
      <c r="J47">
        <f>BYPL_EOD!AE47+BYPL_EOD!AF47</f>
        <v>24</v>
      </c>
      <c r="K47">
        <f>MES_EOD!AE47+MES_EOD!AF47</f>
        <v>8</v>
      </c>
      <c r="L47">
        <f>NDMC_EOD!AE47+NDMC_EOD!AF47</f>
        <v>29</v>
      </c>
      <c r="M47">
        <f>TPDDL_EOD!AE47+TPDDL_EOD!AF47</f>
        <v>29</v>
      </c>
      <c r="N47">
        <f t="shared" si="0"/>
        <v>130</v>
      </c>
      <c r="O47" s="113">
        <f t="shared" si="1"/>
        <v>0</v>
      </c>
      <c r="P47">
        <v>40</v>
      </c>
      <c r="Q47">
        <v>24</v>
      </c>
      <c r="R47">
        <v>8</v>
      </c>
      <c r="S47">
        <v>29</v>
      </c>
      <c r="T47">
        <v>29</v>
      </c>
      <c r="U47" s="115">
        <f t="shared" si="2"/>
        <v>130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290</v>
      </c>
      <c r="G48">
        <f t="shared" si="5"/>
        <v>130</v>
      </c>
      <c r="H48" s="113"/>
      <c r="I48">
        <f>BRPL_EOD!AE48+BRPL_EOD!AF48</f>
        <v>40</v>
      </c>
      <c r="J48">
        <f>BYPL_EOD!AE48+BYPL_EOD!AF48</f>
        <v>24</v>
      </c>
      <c r="K48">
        <f>MES_EOD!AE48+MES_EOD!AF48</f>
        <v>8</v>
      </c>
      <c r="L48">
        <f>NDMC_EOD!AE48+NDMC_EOD!AF48</f>
        <v>29</v>
      </c>
      <c r="M48">
        <f>TPDDL_EOD!AE48+TPDDL_EOD!AF48</f>
        <v>29</v>
      </c>
      <c r="N48">
        <f t="shared" si="0"/>
        <v>130</v>
      </c>
      <c r="O48" s="113">
        <f t="shared" si="1"/>
        <v>0</v>
      </c>
      <c r="P48">
        <v>40</v>
      </c>
      <c r="Q48">
        <v>24</v>
      </c>
      <c r="R48">
        <v>8</v>
      </c>
      <c r="S48">
        <v>29</v>
      </c>
      <c r="T48">
        <v>29</v>
      </c>
      <c r="U48" s="115">
        <f t="shared" si="2"/>
        <v>130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290</v>
      </c>
      <c r="G49">
        <f t="shared" si="5"/>
        <v>130</v>
      </c>
      <c r="H49" s="113"/>
      <c r="I49">
        <f>BRPL_EOD!AE49+BRPL_EOD!AF49</f>
        <v>40</v>
      </c>
      <c r="J49">
        <f>BYPL_EOD!AE49+BYPL_EOD!AF49</f>
        <v>24</v>
      </c>
      <c r="K49">
        <f>MES_EOD!AE49+MES_EOD!AF49</f>
        <v>8</v>
      </c>
      <c r="L49">
        <f>NDMC_EOD!AE49+NDMC_EOD!AF49</f>
        <v>29</v>
      </c>
      <c r="M49">
        <f>TPDDL_EOD!AE49+TPDDL_EOD!AF49</f>
        <v>29</v>
      </c>
      <c r="N49">
        <f t="shared" si="0"/>
        <v>130</v>
      </c>
      <c r="O49" s="113">
        <f t="shared" si="1"/>
        <v>0</v>
      </c>
      <c r="P49">
        <v>40</v>
      </c>
      <c r="Q49">
        <v>24</v>
      </c>
      <c r="R49">
        <v>8</v>
      </c>
      <c r="S49">
        <v>29</v>
      </c>
      <c r="T49">
        <v>29</v>
      </c>
      <c r="U49" s="115">
        <f t="shared" si="2"/>
        <v>130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290</v>
      </c>
      <c r="G50">
        <f t="shared" si="5"/>
        <v>130</v>
      </c>
      <c r="H50" s="113"/>
      <c r="I50">
        <f>BRPL_EOD!AE50+BRPL_EOD!AF50</f>
        <v>40</v>
      </c>
      <c r="J50">
        <f>BYPL_EOD!AE50+BYPL_EOD!AF50</f>
        <v>24</v>
      </c>
      <c r="K50">
        <f>MES_EOD!AE50+MES_EOD!AF50</f>
        <v>8</v>
      </c>
      <c r="L50">
        <f>NDMC_EOD!AE50+NDMC_EOD!AF50</f>
        <v>29</v>
      </c>
      <c r="M50">
        <f>TPDDL_EOD!AE50+TPDDL_EOD!AF50</f>
        <v>29</v>
      </c>
      <c r="N50">
        <f t="shared" si="0"/>
        <v>130</v>
      </c>
      <c r="O50" s="113">
        <f t="shared" si="1"/>
        <v>0</v>
      </c>
      <c r="P50">
        <v>40</v>
      </c>
      <c r="Q50">
        <v>24</v>
      </c>
      <c r="R50">
        <v>8</v>
      </c>
      <c r="S50">
        <v>29</v>
      </c>
      <c r="T50">
        <v>29</v>
      </c>
      <c r="U50" s="115">
        <f t="shared" si="2"/>
        <v>130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133</v>
      </c>
      <c r="E51">
        <f>PPCL!N51</f>
        <v>0</v>
      </c>
      <c r="F51">
        <f t="shared" si="4"/>
        <v>290</v>
      </c>
      <c r="G51">
        <f t="shared" si="5"/>
        <v>133</v>
      </c>
      <c r="H51" s="113"/>
      <c r="I51">
        <f>BRPL_EOD!AE51+BRPL_EOD!AF51</f>
        <v>40</v>
      </c>
      <c r="J51">
        <f>BYPL_EOD!AE51+BYPL_EOD!AF51</f>
        <v>24</v>
      </c>
      <c r="K51">
        <f>MES_EOD!AE51+MES_EOD!AF51</f>
        <v>8</v>
      </c>
      <c r="L51">
        <f>NDMC_EOD!AE51+NDMC_EOD!AF51</f>
        <v>32</v>
      </c>
      <c r="M51">
        <f>TPDDL_EOD!AE51+TPDDL_EOD!AF51</f>
        <v>29</v>
      </c>
      <c r="N51">
        <f t="shared" si="0"/>
        <v>133</v>
      </c>
      <c r="O51" s="113">
        <f t="shared" si="1"/>
        <v>0</v>
      </c>
      <c r="P51">
        <v>40</v>
      </c>
      <c r="Q51">
        <v>24</v>
      </c>
      <c r="R51">
        <v>8</v>
      </c>
      <c r="S51">
        <v>32</v>
      </c>
      <c r="T51">
        <v>29</v>
      </c>
      <c r="U51" s="115">
        <f t="shared" si="2"/>
        <v>133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133</v>
      </c>
      <c r="E52">
        <f>PPCL!N52</f>
        <v>0</v>
      </c>
      <c r="F52">
        <f t="shared" si="4"/>
        <v>290</v>
      </c>
      <c r="G52">
        <f t="shared" si="5"/>
        <v>133</v>
      </c>
      <c r="H52" s="113"/>
      <c r="I52">
        <f>BRPL_EOD!AE52+BRPL_EOD!AF52</f>
        <v>40</v>
      </c>
      <c r="J52">
        <f>BYPL_EOD!AE52+BYPL_EOD!AF52</f>
        <v>24</v>
      </c>
      <c r="K52">
        <f>MES_EOD!AE52+MES_EOD!AF52</f>
        <v>8</v>
      </c>
      <c r="L52">
        <f>NDMC_EOD!AE52+NDMC_EOD!AF52</f>
        <v>32</v>
      </c>
      <c r="M52">
        <f>TPDDL_EOD!AE52+TPDDL_EOD!AF52</f>
        <v>29</v>
      </c>
      <c r="N52">
        <f t="shared" si="0"/>
        <v>133</v>
      </c>
      <c r="O52" s="113">
        <f t="shared" si="1"/>
        <v>0</v>
      </c>
      <c r="P52">
        <v>40</v>
      </c>
      <c r="Q52">
        <v>24</v>
      </c>
      <c r="R52">
        <v>8</v>
      </c>
      <c r="S52">
        <v>32</v>
      </c>
      <c r="T52">
        <v>29</v>
      </c>
      <c r="U52" s="115">
        <f t="shared" si="2"/>
        <v>133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133</v>
      </c>
      <c r="E53">
        <f>PPCL!N53</f>
        <v>0</v>
      </c>
      <c r="F53">
        <f t="shared" si="4"/>
        <v>290</v>
      </c>
      <c r="G53">
        <f t="shared" si="5"/>
        <v>133</v>
      </c>
      <c r="H53" s="113"/>
      <c r="I53">
        <f>BRPL_EOD!AE53+BRPL_EOD!AF53</f>
        <v>40</v>
      </c>
      <c r="J53">
        <f>BYPL_EOD!AE53+BYPL_EOD!AF53</f>
        <v>24</v>
      </c>
      <c r="K53">
        <f>MES_EOD!AE53+MES_EOD!AF53</f>
        <v>8</v>
      </c>
      <c r="L53">
        <f>NDMC_EOD!AE53+NDMC_EOD!AF53</f>
        <v>32</v>
      </c>
      <c r="M53">
        <f>TPDDL_EOD!AE53+TPDDL_EOD!AF53</f>
        <v>29</v>
      </c>
      <c r="N53">
        <f t="shared" si="0"/>
        <v>133</v>
      </c>
      <c r="O53" s="113">
        <f t="shared" si="1"/>
        <v>0</v>
      </c>
      <c r="P53">
        <v>40</v>
      </c>
      <c r="Q53">
        <v>24</v>
      </c>
      <c r="R53">
        <v>8</v>
      </c>
      <c r="S53">
        <v>32</v>
      </c>
      <c r="T53">
        <v>29</v>
      </c>
      <c r="U53" s="115">
        <f t="shared" si="2"/>
        <v>133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133</v>
      </c>
      <c r="E54">
        <f>PPCL!N54</f>
        <v>0</v>
      </c>
      <c r="F54">
        <f t="shared" si="4"/>
        <v>290</v>
      </c>
      <c r="G54">
        <f t="shared" si="5"/>
        <v>133</v>
      </c>
      <c r="H54" s="113"/>
      <c r="I54">
        <f>BRPL_EOD!AE54+BRPL_EOD!AF54</f>
        <v>40</v>
      </c>
      <c r="J54">
        <f>BYPL_EOD!AE54+BYPL_EOD!AF54</f>
        <v>24</v>
      </c>
      <c r="K54">
        <f>MES_EOD!AE54+MES_EOD!AF54</f>
        <v>8</v>
      </c>
      <c r="L54">
        <f>NDMC_EOD!AE54+NDMC_EOD!AF54</f>
        <v>32</v>
      </c>
      <c r="M54">
        <f>TPDDL_EOD!AE54+TPDDL_EOD!AF54</f>
        <v>29</v>
      </c>
      <c r="N54">
        <f t="shared" si="0"/>
        <v>133</v>
      </c>
      <c r="O54" s="113">
        <f t="shared" si="1"/>
        <v>0</v>
      </c>
      <c r="P54">
        <v>40</v>
      </c>
      <c r="Q54">
        <v>24</v>
      </c>
      <c r="R54">
        <v>8</v>
      </c>
      <c r="S54">
        <v>32</v>
      </c>
      <c r="T54">
        <v>29</v>
      </c>
      <c r="U54" s="115">
        <f t="shared" si="2"/>
        <v>133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140</v>
      </c>
      <c r="E55">
        <f>PPCL!N55</f>
        <v>0</v>
      </c>
      <c r="F55">
        <f t="shared" si="4"/>
        <v>290</v>
      </c>
      <c r="G55">
        <f t="shared" si="5"/>
        <v>140</v>
      </c>
      <c r="H55" s="113"/>
      <c r="I55">
        <f>BRPL_EOD!AE55+BRPL_EOD!AF55</f>
        <v>40</v>
      </c>
      <c r="J55">
        <f>BYPL_EOD!AE55+BYPL_EOD!AF55</f>
        <v>24</v>
      </c>
      <c r="K55">
        <f>MES_EOD!AE55+MES_EOD!AF55</f>
        <v>8</v>
      </c>
      <c r="L55">
        <f>NDMC_EOD!AE55+NDMC_EOD!AF55</f>
        <v>39</v>
      </c>
      <c r="M55">
        <f>TPDDL_EOD!AE55+TPDDL_EOD!AF55</f>
        <v>29</v>
      </c>
      <c r="N55">
        <f t="shared" si="0"/>
        <v>140</v>
      </c>
      <c r="O55" s="113">
        <f t="shared" si="1"/>
        <v>0</v>
      </c>
      <c r="P55">
        <v>40</v>
      </c>
      <c r="Q55">
        <v>24</v>
      </c>
      <c r="R55">
        <v>8</v>
      </c>
      <c r="S55">
        <v>39</v>
      </c>
      <c r="T55">
        <v>29</v>
      </c>
      <c r="U55" s="115">
        <f t="shared" si="2"/>
        <v>140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290</v>
      </c>
      <c r="G56">
        <f t="shared" si="5"/>
        <v>145</v>
      </c>
      <c r="H56" s="113"/>
      <c r="I56">
        <f>BRPL_EOD!AE56+BRPL_EOD!AF56</f>
        <v>40.43</v>
      </c>
      <c r="J56">
        <f>BYPL_EOD!AE56+BYPL_EOD!AF56</f>
        <v>24</v>
      </c>
      <c r="K56">
        <f>MES_EOD!AE56+MES_EOD!AF56</f>
        <v>8.66</v>
      </c>
      <c r="L56">
        <f>NDMC_EOD!AE56+NDMC_EOD!AF56</f>
        <v>42.91</v>
      </c>
      <c r="M56">
        <f>TPDDL_EOD!AE56+TPDDL_EOD!AF56</f>
        <v>29</v>
      </c>
      <c r="N56">
        <f t="shared" si="0"/>
        <v>145</v>
      </c>
      <c r="O56" s="113">
        <f t="shared" si="1"/>
        <v>0</v>
      </c>
      <c r="P56">
        <v>40.43</v>
      </c>
      <c r="Q56">
        <v>24</v>
      </c>
      <c r="R56">
        <v>8.66</v>
      </c>
      <c r="S56">
        <v>42.91</v>
      </c>
      <c r="T56">
        <v>29</v>
      </c>
      <c r="U56" s="115">
        <f t="shared" si="2"/>
        <v>145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290</v>
      </c>
      <c r="G57">
        <f t="shared" si="5"/>
        <v>145</v>
      </c>
      <c r="H57" s="113"/>
      <c r="I57">
        <f>BRPL_EOD!AE57+BRPL_EOD!AF57</f>
        <v>40.43</v>
      </c>
      <c r="J57">
        <f>BYPL_EOD!AE57+BYPL_EOD!AF57</f>
        <v>24</v>
      </c>
      <c r="K57">
        <f>MES_EOD!AE57+MES_EOD!AF57</f>
        <v>8.66</v>
      </c>
      <c r="L57">
        <f>NDMC_EOD!AE57+NDMC_EOD!AF57</f>
        <v>42.91</v>
      </c>
      <c r="M57">
        <f>TPDDL_EOD!AE57+TPDDL_EOD!AF57</f>
        <v>29</v>
      </c>
      <c r="N57">
        <f t="shared" si="0"/>
        <v>145</v>
      </c>
      <c r="O57" s="113">
        <f t="shared" si="1"/>
        <v>0</v>
      </c>
      <c r="P57">
        <v>40.43</v>
      </c>
      <c r="Q57">
        <v>24</v>
      </c>
      <c r="R57">
        <v>8.66</v>
      </c>
      <c r="S57">
        <v>42.91</v>
      </c>
      <c r="T57">
        <v>29</v>
      </c>
      <c r="U57" s="115">
        <f t="shared" si="2"/>
        <v>145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290</v>
      </c>
      <c r="G58">
        <f t="shared" si="5"/>
        <v>150</v>
      </c>
      <c r="H58" s="113"/>
      <c r="I58">
        <f>BRPL_EOD!AE58+BRPL_EOD!AF58</f>
        <v>42.55</v>
      </c>
      <c r="J58">
        <f>BYPL_EOD!AE58+BYPL_EOD!AF58</f>
        <v>24.17</v>
      </c>
      <c r="K58">
        <f>MES_EOD!AE58+MES_EOD!AF58</f>
        <v>9.11</v>
      </c>
      <c r="L58">
        <f>NDMC_EOD!AE58+NDMC_EOD!AF58</f>
        <v>45.17</v>
      </c>
      <c r="M58">
        <f>TPDDL_EOD!AE58+TPDDL_EOD!AF58</f>
        <v>29</v>
      </c>
      <c r="N58">
        <f t="shared" si="0"/>
        <v>150</v>
      </c>
      <c r="O58" s="113">
        <f t="shared" si="1"/>
        <v>0</v>
      </c>
      <c r="P58">
        <v>42.55</v>
      </c>
      <c r="Q58">
        <v>24.17</v>
      </c>
      <c r="R58">
        <v>9.11</v>
      </c>
      <c r="S58">
        <v>45.17</v>
      </c>
      <c r="T58">
        <v>29</v>
      </c>
      <c r="U58" s="115">
        <f t="shared" si="2"/>
        <v>150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290</v>
      </c>
      <c r="G59">
        <f t="shared" si="5"/>
        <v>150</v>
      </c>
      <c r="H59" s="113"/>
      <c r="I59">
        <f>BRPL_EOD!AE59+BRPL_EOD!AF59</f>
        <v>42.55</v>
      </c>
      <c r="J59">
        <f>BYPL_EOD!AE59+BYPL_EOD!AF59</f>
        <v>24.17</v>
      </c>
      <c r="K59">
        <f>MES_EOD!AE59+MES_EOD!AF59</f>
        <v>9.11</v>
      </c>
      <c r="L59">
        <f>NDMC_EOD!AE59+NDMC_EOD!AF59</f>
        <v>45.17</v>
      </c>
      <c r="M59">
        <f>TPDDL_EOD!AE59+TPDDL_EOD!AF59</f>
        <v>29</v>
      </c>
      <c r="N59">
        <f t="shared" si="0"/>
        <v>150</v>
      </c>
      <c r="O59" s="113">
        <f t="shared" si="1"/>
        <v>0</v>
      </c>
      <c r="P59">
        <v>42.55</v>
      </c>
      <c r="Q59">
        <v>24.17</v>
      </c>
      <c r="R59">
        <v>9.11</v>
      </c>
      <c r="S59">
        <v>45.17</v>
      </c>
      <c r="T59">
        <v>29</v>
      </c>
      <c r="U59" s="115">
        <f t="shared" si="2"/>
        <v>150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290</v>
      </c>
      <c r="G60">
        <f t="shared" si="5"/>
        <v>150</v>
      </c>
      <c r="H60" s="113"/>
      <c r="I60">
        <f>BRPL_EOD!AE60+BRPL_EOD!AF60</f>
        <v>42.55</v>
      </c>
      <c r="J60">
        <f>BYPL_EOD!AE60+BYPL_EOD!AF60</f>
        <v>24.17</v>
      </c>
      <c r="K60">
        <f>MES_EOD!AE60+MES_EOD!AF60</f>
        <v>9.11</v>
      </c>
      <c r="L60">
        <f>NDMC_EOD!AE60+NDMC_EOD!AF60</f>
        <v>45.17</v>
      </c>
      <c r="M60">
        <f>TPDDL_EOD!AE60+TPDDL_EOD!AF60</f>
        <v>29</v>
      </c>
      <c r="N60">
        <f t="shared" si="0"/>
        <v>150</v>
      </c>
      <c r="O60" s="113">
        <f t="shared" si="1"/>
        <v>0</v>
      </c>
      <c r="P60">
        <v>42.55</v>
      </c>
      <c r="Q60">
        <v>24.17</v>
      </c>
      <c r="R60">
        <v>9.11</v>
      </c>
      <c r="S60">
        <v>45.17</v>
      </c>
      <c r="T60">
        <v>29</v>
      </c>
      <c r="U60" s="115">
        <f t="shared" si="2"/>
        <v>150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290</v>
      </c>
      <c r="G61">
        <f t="shared" si="5"/>
        <v>150</v>
      </c>
      <c r="H61" s="113"/>
      <c r="I61">
        <f>BRPL_EOD!AE61+BRPL_EOD!AF61</f>
        <v>43.12</v>
      </c>
      <c r="J61">
        <f>BYPL_EOD!AE61+BYPL_EOD!AF61</f>
        <v>24.49</v>
      </c>
      <c r="K61">
        <f>MES_EOD!AE61+MES_EOD!AF61</f>
        <v>9.24</v>
      </c>
      <c r="L61">
        <f>NDMC_EOD!AE61+NDMC_EOD!AF61</f>
        <v>45.77</v>
      </c>
      <c r="M61">
        <f>TPDDL_EOD!AE61+TPDDL_EOD!AF61</f>
        <v>29.38</v>
      </c>
      <c r="N61">
        <f t="shared" si="0"/>
        <v>152</v>
      </c>
      <c r="O61" s="113">
        <f t="shared" si="1"/>
        <v>-2</v>
      </c>
      <c r="P61">
        <v>42.552631578947363</v>
      </c>
      <c r="Q61">
        <v>24.167763157894736</v>
      </c>
      <c r="R61">
        <v>9.1184210526315788</v>
      </c>
      <c r="S61">
        <v>45.16776315789474</v>
      </c>
      <c r="T61">
        <v>28.993421052631579</v>
      </c>
      <c r="U61" s="115">
        <f t="shared" si="2"/>
        <v>150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290</v>
      </c>
      <c r="G62">
        <f t="shared" si="5"/>
        <v>150</v>
      </c>
      <c r="H62" s="113"/>
      <c r="I62">
        <f>BRPL_EOD!AE62+BRPL_EOD!AF62</f>
        <v>43.12</v>
      </c>
      <c r="J62">
        <f>BYPL_EOD!AE62+BYPL_EOD!AF62</f>
        <v>24.49</v>
      </c>
      <c r="K62">
        <f>MES_EOD!AE62+MES_EOD!AF62</f>
        <v>9.24</v>
      </c>
      <c r="L62">
        <f>NDMC_EOD!AE62+NDMC_EOD!AF62</f>
        <v>45.77</v>
      </c>
      <c r="M62">
        <f>TPDDL_EOD!AE62+TPDDL_EOD!AF62</f>
        <v>29.38</v>
      </c>
      <c r="N62">
        <f t="shared" si="0"/>
        <v>152</v>
      </c>
      <c r="O62" s="113">
        <f t="shared" si="1"/>
        <v>-2</v>
      </c>
      <c r="P62">
        <v>42.552631578947363</v>
      </c>
      <c r="Q62">
        <v>24.167763157894736</v>
      </c>
      <c r="R62">
        <v>9.1184210526315788</v>
      </c>
      <c r="S62">
        <v>45.16776315789474</v>
      </c>
      <c r="T62">
        <v>28.993421052631579</v>
      </c>
      <c r="U62" s="115">
        <f t="shared" si="2"/>
        <v>150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290</v>
      </c>
      <c r="G63">
        <f t="shared" si="5"/>
        <v>150</v>
      </c>
      <c r="H63" s="113"/>
      <c r="I63">
        <f>BRPL_EOD!AE63+BRPL_EOD!AF63</f>
        <v>43.12</v>
      </c>
      <c r="J63">
        <f>BYPL_EOD!AE63+BYPL_EOD!AF63</f>
        <v>24.49</v>
      </c>
      <c r="K63">
        <f>MES_EOD!AE63+MES_EOD!AF63</f>
        <v>9.24</v>
      </c>
      <c r="L63">
        <f>NDMC_EOD!AE63+NDMC_EOD!AF63</f>
        <v>45.77</v>
      </c>
      <c r="M63">
        <f>TPDDL_EOD!AE63+TPDDL_EOD!AF63</f>
        <v>29.38</v>
      </c>
      <c r="N63">
        <f t="shared" si="0"/>
        <v>152</v>
      </c>
      <c r="O63" s="113">
        <f t="shared" si="1"/>
        <v>-2</v>
      </c>
      <c r="P63">
        <v>42.552631578947363</v>
      </c>
      <c r="Q63">
        <v>24.167763157894736</v>
      </c>
      <c r="R63">
        <v>9.1184210526315788</v>
      </c>
      <c r="S63">
        <v>45.16776315789474</v>
      </c>
      <c r="T63">
        <v>28.993421052631579</v>
      </c>
      <c r="U63" s="115">
        <f t="shared" si="2"/>
        <v>150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290</v>
      </c>
      <c r="G64">
        <f t="shared" si="5"/>
        <v>150</v>
      </c>
      <c r="H64" s="113"/>
      <c r="I64">
        <f>BRPL_EOD!AE64+BRPL_EOD!AF64</f>
        <v>43.12</v>
      </c>
      <c r="J64">
        <f>BYPL_EOD!AE64+BYPL_EOD!AF64</f>
        <v>24.49</v>
      </c>
      <c r="K64">
        <f>MES_EOD!AE64+MES_EOD!AF64</f>
        <v>9.24</v>
      </c>
      <c r="L64">
        <f>NDMC_EOD!AE64+NDMC_EOD!AF64</f>
        <v>45.77</v>
      </c>
      <c r="M64">
        <f>TPDDL_EOD!AE64+TPDDL_EOD!AF64</f>
        <v>29.38</v>
      </c>
      <c r="N64">
        <f t="shared" si="0"/>
        <v>152</v>
      </c>
      <c r="O64" s="113">
        <f t="shared" si="1"/>
        <v>-2</v>
      </c>
      <c r="P64">
        <v>42.552631578947363</v>
      </c>
      <c r="Q64">
        <v>24.167763157894736</v>
      </c>
      <c r="R64">
        <v>9.1184210526315788</v>
      </c>
      <c r="S64">
        <v>45.16776315789474</v>
      </c>
      <c r="T64">
        <v>28.993421052631579</v>
      </c>
      <c r="U64" s="115">
        <f t="shared" si="2"/>
        <v>150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290</v>
      </c>
      <c r="G65">
        <f t="shared" si="5"/>
        <v>150</v>
      </c>
      <c r="H65" s="113"/>
      <c r="I65">
        <f>BRPL_EOD!AE65+BRPL_EOD!AF65</f>
        <v>43.12</v>
      </c>
      <c r="J65">
        <f>BYPL_EOD!AE65+BYPL_EOD!AF65</f>
        <v>24.49</v>
      </c>
      <c r="K65">
        <f>MES_EOD!AE65+MES_EOD!AF65</f>
        <v>9.24</v>
      </c>
      <c r="L65">
        <f>NDMC_EOD!AE65+NDMC_EOD!AF65</f>
        <v>45.77</v>
      </c>
      <c r="M65">
        <f>TPDDL_EOD!AE65+TPDDL_EOD!AF65</f>
        <v>29.38</v>
      </c>
      <c r="N65">
        <f t="shared" si="0"/>
        <v>152</v>
      </c>
      <c r="O65" s="113">
        <f t="shared" si="1"/>
        <v>-2</v>
      </c>
      <c r="P65">
        <v>42.552631578947363</v>
      </c>
      <c r="Q65">
        <v>24.167763157894736</v>
      </c>
      <c r="R65">
        <v>9.1184210526315788</v>
      </c>
      <c r="S65">
        <v>45.16776315789474</v>
      </c>
      <c r="T65">
        <v>28.993421052631579</v>
      </c>
      <c r="U65" s="115">
        <f t="shared" si="2"/>
        <v>150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290</v>
      </c>
      <c r="G66">
        <f t="shared" si="5"/>
        <v>150</v>
      </c>
      <c r="H66" s="113"/>
      <c r="I66">
        <f>BRPL_EOD!AE66+BRPL_EOD!AF66</f>
        <v>43.12</v>
      </c>
      <c r="J66">
        <f>BYPL_EOD!AE66+BYPL_EOD!AF66</f>
        <v>24.49</v>
      </c>
      <c r="K66">
        <f>MES_EOD!AE66+MES_EOD!AF66</f>
        <v>9.24</v>
      </c>
      <c r="L66">
        <f>NDMC_EOD!AE66+NDMC_EOD!AF66</f>
        <v>45.77</v>
      </c>
      <c r="M66">
        <f>TPDDL_EOD!AE66+TPDDL_EOD!AF66</f>
        <v>29.38</v>
      </c>
      <c r="N66">
        <f t="shared" si="0"/>
        <v>152</v>
      </c>
      <c r="O66" s="113">
        <f t="shared" si="1"/>
        <v>-2</v>
      </c>
      <c r="P66">
        <v>42.552631578947363</v>
      </c>
      <c r="Q66">
        <v>24.167763157894736</v>
      </c>
      <c r="R66">
        <v>9.1184210526315788</v>
      </c>
      <c r="S66">
        <v>45.16776315789474</v>
      </c>
      <c r="T66">
        <v>28.993421052631579</v>
      </c>
      <c r="U66" s="115">
        <f t="shared" si="2"/>
        <v>150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290</v>
      </c>
      <c r="G67">
        <f t="shared" si="5"/>
        <v>150</v>
      </c>
      <c r="H67" s="113"/>
      <c r="I67">
        <f>BRPL_EOD!AE67+BRPL_EOD!AF67</f>
        <v>43.12</v>
      </c>
      <c r="J67">
        <f>BYPL_EOD!AE67+BYPL_EOD!AF67</f>
        <v>24.49</v>
      </c>
      <c r="K67">
        <f>MES_EOD!AE67+MES_EOD!AF67</f>
        <v>9.24</v>
      </c>
      <c r="L67">
        <f>NDMC_EOD!AE67+NDMC_EOD!AF67</f>
        <v>45.77</v>
      </c>
      <c r="M67">
        <f>TPDDL_EOD!AE67+TPDDL_EOD!AF67</f>
        <v>29.38</v>
      </c>
      <c r="N67">
        <f t="shared" ref="N67:N98" si="6">SUM(I67:M67)</f>
        <v>152</v>
      </c>
      <c r="O67" s="113">
        <f t="shared" ref="O67:O98" si="7">G67-N67</f>
        <v>-2</v>
      </c>
      <c r="P67">
        <v>42.552631578947363</v>
      </c>
      <c r="Q67">
        <v>24.167763157894736</v>
      </c>
      <c r="R67">
        <v>9.1184210526315788</v>
      </c>
      <c r="S67">
        <v>45.16776315789474</v>
      </c>
      <c r="T67">
        <v>28.993421052631579</v>
      </c>
      <c r="U67" s="115">
        <f t="shared" ref="U67:U98" si="8">SUM(P67:T67)</f>
        <v>150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290</v>
      </c>
      <c r="G68">
        <f t="shared" ref="G68:G98" si="11">D68+E68</f>
        <v>150</v>
      </c>
      <c r="H68" s="113"/>
      <c r="I68">
        <f>BRPL_EOD!AE68+BRPL_EOD!AF68</f>
        <v>42.55</v>
      </c>
      <c r="J68">
        <f>BYPL_EOD!AE68+BYPL_EOD!AF68</f>
        <v>24.17</v>
      </c>
      <c r="K68">
        <f>MES_EOD!AE68+MES_EOD!AF68</f>
        <v>9.11</v>
      </c>
      <c r="L68">
        <f>NDMC_EOD!AE68+NDMC_EOD!AF68</f>
        <v>45.17</v>
      </c>
      <c r="M68">
        <f>TPDDL_EOD!AE68+TPDDL_EOD!AF68</f>
        <v>29</v>
      </c>
      <c r="N68">
        <f t="shared" si="6"/>
        <v>150</v>
      </c>
      <c r="O68" s="113">
        <f t="shared" si="7"/>
        <v>0</v>
      </c>
      <c r="P68">
        <v>42.55</v>
      </c>
      <c r="Q68">
        <v>24.17</v>
      </c>
      <c r="R68">
        <v>9.11</v>
      </c>
      <c r="S68">
        <v>45.17</v>
      </c>
      <c r="T68">
        <v>29</v>
      </c>
      <c r="U68" s="115">
        <f t="shared" si="8"/>
        <v>150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290</v>
      </c>
      <c r="G69">
        <f t="shared" si="11"/>
        <v>150</v>
      </c>
      <c r="H69" s="113"/>
      <c r="I69">
        <f>BRPL_EOD!AE69+BRPL_EOD!AF69</f>
        <v>42.55</v>
      </c>
      <c r="J69">
        <f>BYPL_EOD!AE69+BYPL_EOD!AF69</f>
        <v>24.17</v>
      </c>
      <c r="K69">
        <f>MES_EOD!AE69+MES_EOD!AF69</f>
        <v>9.11</v>
      </c>
      <c r="L69">
        <f>NDMC_EOD!AE69+NDMC_EOD!AF69</f>
        <v>45.17</v>
      </c>
      <c r="M69">
        <f>TPDDL_EOD!AE69+TPDDL_EOD!AF69</f>
        <v>29</v>
      </c>
      <c r="N69">
        <f t="shared" si="6"/>
        <v>150</v>
      </c>
      <c r="O69" s="113">
        <f t="shared" si="7"/>
        <v>0</v>
      </c>
      <c r="P69">
        <v>42.55</v>
      </c>
      <c r="Q69">
        <v>24.17</v>
      </c>
      <c r="R69">
        <v>9.11</v>
      </c>
      <c r="S69">
        <v>45.17</v>
      </c>
      <c r="T69">
        <v>29</v>
      </c>
      <c r="U69" s="115">
        <f t="shared" si="8"/>
        <v>150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290</v>
      </c>
      <c r="G70">
        <f t="shared" si="11"/>
        <v>150</v>
      </c>
      <c r="H70" s="113"/>
      <c r="I70">
        <f>BRPL_EOD!AE70+BRPL_EOD!AF70</f>
        <v>42.55</v>
      </c>
      <c r="J70">
        <f>BYPL_EOD!AE70+BYPL_EOD!AF70</f>
        <v>24.17</v>
      </c>
      <c r="K70">
        <f>MES_EOD!AE70+MES_EOD!AF70</f>
        <v>9.11</v>
      </c>
      <c r="L70">
        <f>NDMC_EOD!AE70+NDMC_EOD!AF70</f>
        <v>45.17</v>
      </c>
      <c r="M70">
        <f>TPDDL_EOD!AE70+TPDDL_EOD!AF70</f>
        <v>29</v>
      </c>
      <c r="N70">
        <f t="shared" si="6"/>
        <v>150</v>
      </c>
      <c r="O70" s="113">
        <f t="shared" si="7"/>
        <v>0</v>
      </c>
      <c r="P70">
        <v>42.55</v>
      </c>
      <c r="Q70">
        <v>24.17</v>
      </c>
      <c r="R70">
        <v>9.11</v>
      </c>
      <c r="S70">
        <v>45.17</v>
      </c>
      <c r="T70">
        <v>29</v>
      </c>
      <c r="U70" s="115">
        <f t="shared" si="8"/>
        <v>150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290</v>
      </c>
      <c r="G71">
        <f t="shared" si="11"/>
        <v>150</v>
      </c>
      <c r="H71" s="113"/>
      <c r="I71">
        <f>BRPL_EOD!AE71+BRPL_EOD!AF71</f>
        <v>42.55</v>
      </c>
      <c r="J71">
        <f>BYPL_EOD!AE71+BYPL_EOD!AF71</f>
        <v>24.17</v>
      </c>
      <c r="K71">
        <f>MES_EOD!AE71+MES_EOD!AF71</f>
        <v>9.11</v>
      </c>
      <c r="L71">
        <f>NDMC_EOD!AE71+NDMC_EOD!AF71</f>
        <v>45.17</v>
      </c>
      <c r="M71">
        <f>TPDDL_EOD!AE71+TPDDL_EOD!AF71</f>
        <v>29</v>
      </c>
      <c r="N71">
        <f t="shared" si="6"/>
        <v>150</v>
      </c>
      <c r="O71" s="113">
        <f t="shared" si="7"/>
        <v>0</v>
      </c>
      <c r="P71">
        <v>42.55</v>
      </c>
      <c r="Q71">
        <v>24.17</v>
      </c>
      <c r="R71">
        <v>9.11</v>
      </c>
      <c r="S71">
        <v>45.17</v>
      </c>
      <c r="T71">
        <v>29</v>
      </c>
      <c r="U71" s="115">
        <f t="shared" si="8"/>
        <v>150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290</v>
      </c>
      <c r="G72">
        <f t="shared" si="11"/>
        <v>150</v>
      </c>
      <c r="H72" s="113"/>
      <c r="I72">
        <f>BRPL_EOD!AE72+BRPL_EOD!AF72</f>
        <v>42.55</v>
      </c>
      <c r="J72">
        <f>BYPL_EOD!AE72+BYPL_EOD!AF72</f>
        <v>24.17</v>
      </c>
      <c r="K72">
        <f>MES_EOD!AE72+MES_EOD!AF72</f>
        <v>9.11</v>
      </c>
      <c r="L72">
        <f>NDMC_EOD!AE72+NDMC_EOD!AF72</f>
        <v>45.17</v>
      </c>
      <c r="M72">
        <f>TPDDL_EOD!AE72+TPDDL_EOD!AF72</f>
        <v>29</v>
      </c>
      <c r="N72">
        <f t="shared" si="6"/>
        <v>150</v>
      </c>
      <c r="O72" s="113">
        <f t="shared" si="7"/>
        <v>0</v>
      </c>
      <c r="P72">
        <v>42.55</v>
      </c>
      <c r="Q72">
        <v>24.17</v>
      </c>
      <c r="R72">
        <v>9.11</v>
      </c>
      <c r="S72">
        <v>45.17</v>
      </c>
      <c r="T72">
        <v>29</v>
      </c>
      <c r="U72" s="115">
        <f t="shared" si="8"/>
        <v>150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290</v>
      </c>
      <c r="G73">
        <f t="shared" si="11"/>
        <v>150</v>
      </c>
      <c r="H73" s="113"/>
      <c r="I73">
        <f>BRPL_EOD!AE73+BRPL_EOD!AF73</f>
        <v>42.55</v>
      </c>
      <c r="J73">
        <f>BYPL_EOD!AE73+BYPL_EOD!AF73</f>
        <v>24.17</v>
      </c>
      <c r="K73">
        <f>MES_EOD!AE73+MES_EOD!AF73</f>
        <v>9.11</v>
      </c>
      <c r="L73">
        <f>NDMC_EOD!AE73+NDMC_EOD!AF73</f>
        <v>45.17</v>
      </c>
      <c r="M73">
        <f>TPDDL_EOD!AE73+TPDDL_EOD!AF73</f>
        <v>29</v>
      </c>
      <c r="N73">
        <f t="shared" si="6"/>
        <v>150</v>
      </c>
      <c r="O73" s="113">
        <f t="shared" si="7"/>
        <v>0</v>
      </c>
      <c r="P73">
        <v>42.55</v>
      </c>
      <c r="Q73">
        <v>24.17</v>
      </c>
      <c r="R73">
        <v>9.11</v>
      </c>
      <c r="S73">
        <v>45.17</v>
      </c>
      <c r="T73">
        <v>29</v>
      </c>
      <c r="U73" s="115">
        <f t="shared" si="8"/>
        <v>150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290</v>
      </c>
      <c r="G74">
        <f t="shared" si="11"/>
        <v>150</v>
      </c>
      <c r="H74" s="113"/>
      <c r="I74">
        <f>BRPL_EOD!AE74+BRPL_EOD!AF74</f>
        <v>42.55</v>
      </c>
      <c r="J74">
        <f>BYPL_EOD!AE74+BYPL_EOD!AF74</f>
        <v>24.17</v>
      </c>
      <c r="K74">
        <f>MES_EOD!AE74+MES_EOD!AF74</f>
        <v>9.11</v>
      </c>
      <c r="L74">
        <f>NDMC_EOD!AE74+NDMC_EOD!AF74</f>
        <v>45.17</v>
      </c>
      <c r="M74">
        <f>TPDDL_EOD!AE74+TPDDL_EOD!AF74</f>
        <v>29</v>
      </c>
      <c r="N74">
        <f t="shared" si="6"/>
        <v>150</v>
      </c>
      <c r="O74" s="113">
        <f t="shared" si="7"/>
        <v>0</v>
      </c>
      <c r="P74">
        <v>42.55</v>
      </c>
      <c r="Q74">
        <v>24.17</v>
      </c>
      <c r="R74">
        <v>9.11</v>
      </c>
      <c r="S74">
        <v>45.17</v>
      </c>
      <c r="T74">
        <v>29</v>
      </c>
      <c r="U74" s="115">
        <f t="shared" si="8"/>
        <v>150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290</v>
      </c>
      <c r="G75">
        <f t="shared" si="11"/>
        <v>150</v>
      </c>
      <c r="H75" s="113"/>
      <c r="I75">
        <f>BRPL_EOD!AE75+BRPL_EOD!AF75</f>
        <v>42.55</v>
      </c>
      <c r="J75">
        <f>BYPL_EOD!AE75+BYPL_EOD!AF75</f>
        <v>24.17</v>
      </c>
      <c r="K75">
        <f>MES_EOD!AE75+MES_EOD!AF75</f>
        <v>9.11</v>
      </c>
      <c r="L75">
        <f>NDMC_EOD!AE75+NDMC_EOD!AF75</f>
        <v>45.17</v>
      </c>
      <c r="M75">
        <f>TPDDL_EOD!AE75+TPDDL_EOD!AF75</f>
        <v>29</v>
      </c>
      <c r="N75">
        <f t="shared" si="6"/>
        <v>150</v>
      </c>
      <c r="O75" s="113">
        <f t="shared" si="7"/>
        <v>0</v>
      </c>
      <c r="P75">
        <v>42.55</v>
      </c>
      <c r="Q75">
        <v>24.17</v>
      </c>
      <c r="R75">
        <v>9.11</v>
      </c>
      <c r="S75">
        <v>45.17</v>
      </c>
      <c r="T75">
        <v>29</v>
      </c>
      <c r="U75" s="115">
        <f t="shared" si="8"/>
        <v>150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290</v>
      </c>
      <c r="G76">
        <f t="shared" si="11"/>
        <v>150</v>
      </c>
      <c r="H76" s="113"/>
      <c r="I76">
        <f>BRPL_EOD!AE76+BRPL_EOD!AF76</f>
        <v>42.55</v>
      </c>
      <c r="J76">
        <f>BYPL_EOD!AE76+BYPL_EOD!AF76</f>
        <v>24.17</v>
      </c>
      <c r="K76">
        <f>MES_EOD!AE76+MES_EOD!AF76</f>
        <v>9.11</v>
      </c>
      <c r="L76">
        <f>NDMC_EOD!AE76+NDMC_EOD!AF76</f>
        <v>45.17</v>
      </c>
      <c r="M76">
        <f>TPDDL_EOD!AE76+TPDDL_EOD!AF76</f>
        <v>29</v>
      </c>
      <c r="N76">
        <f t="shared" si="6"/>
        <v>150</v>
      </c>
      <c r="O76" s="113">
        <f t="shared" si="7"/>
        <v>0</v>
      </c>
      <c r="P76">
        <v>42.55</v>
      </c>
      <c r="Q76">
        <v>24.17</v>
      </c>
      <c r="R76">
        <v>9.11</v>
      </c>
      <c r="S76">
        <v>45.17</v>
      </c>
      <c r="T76">
        <v>29</v>
      </c>
      <c r="U76" s="115">
        <f t="shared" si="8"/>
        <v>150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290</v>
      </c>
      <c r="G77">
        <f t="shared" si="11"/>
        <v>150</v>
      </c>
      <c r="H77" s="113"/>
      <c r="I77">
        <f>BRPL_EOD!AE77+BRPL_EOD!AF77</f>
        <v>42.55</v>
      </c>
      <c r="J77">
        <f>BYPL_EOD!AE77+BYPL_EOD!AF77</f>
        <v>24.17</v>
      </c>
      <c r="K77">
        <f>MES_EOD!AE77+MES_EOD!AF77</f>
        <v>9.11</v>
      </c>
      <c r="L77">
        <f>NDMC_EOD!AE77+NDMC_EOD!AF77</f>
        <v>45.17</v>
      </c>
      <c r="M77">
        <f>TPDDL_EOD!AE77+TPDDL_EOD!AF77</f>
        <v>29</v>
      </c>
      <c r="N77">
        <f t="shared" si="6"/>
        <v>150</v>
      </c>
      <c r="O77" s="113">
        <f t="shared" si="7"/>
        <v>0</v>
      </c>
      <c r="P77">
        <v>42.55</v>
      </c>
      <c r="Q77">
        <v>24.17</v>
      </c>
      <c r="R77">
        <v>9.11</v>
      </c>
      <c r="S77">
        <v>45.17</v>
      </c>
      <c r="T77">
        <v>29</v>
      </c>
      <c r="U77" s="115">
        <f t="shared" si="8"/>
        <v>150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290</v>
      </c>
      <c r="G78">
        <f t="shared" si="11"/>
        <v>150</v>
      </c>
      <c r="H78" s="113"/>
      <c r="I78">
        <f>BRPL_EOD!AE78+BRPL_EOD!AF78</f>
        <v>42.55</v>
      </c>
      <c r="J78">
        <f>BYPL_EOD!AE78+BYPL_EOD!AF78</f>
        <v>24.17</v>
      </c>
      <c r="K78">
        <f>MES_EOD!AE78+MES_EOD!AF78</f>
        <v>9.11</v>
      </c>
      <c r="L78">
        <f>NDMC_EOD!AE78+NDMC_EOD!AF78</f>
        <v>45.17</v>
      </c>
      <c r="M78">
        <f>TPDDL_EOD!AE78+TPDDL_EOD!AF78</f>
        <v>29</v>
      </c>
      <c r="N78">
        <f t="shared" si="6"/>
        <v>150</v>
      </c>
      <c r="O78" s="113">
        <f t="shared" si="7"/>
        <v>0</v>
      </c>
      <c r="P78">
        <v>42.55</v>
      </c>
      <c r="Q78">
        <v>24.17</v>
      </c>
      <c r="R78">
        <v>9.11</v>
      </c>
      <c r="S78">
        <v>45.17</v>
      </c>
      <c r="T78">
        <v>29</v>
      </c>
      <c r="U78" s="115">
        <f t="shared" si="8"/>
        <v>150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290</v>
      </c>
      <c r="G79">
        <f t="shared" si="11"/>
        <v>152</v>
      </c>
      <c r="H79" s="113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3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5">
        <f t="shared" si="8"/>
        <v>152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290</v>
      </c>
      <c r="G80">
        <f t="shared" si="11"/>
        <v>152</v>
      </c>
      <c r="H80" s="113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3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5">
        <f t="shared" si="8"/>
        <v>152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290</v>
      </c>
      <c r="G81">
        <f t="shared" si="11"/>
        <v>152</v>
      </c>
      <c r="H81" s="113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3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5">
        <f t="shared" si="8"/>
        <v>152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290</v>
      </c>
      <c r="G82">
        <f t="shared" si="11"/>
        <v>152</v>
      </c>
      <c r="H82" s="113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3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5">
        <f t="shared" si="8"/>
        <v>152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290</v>
      </c>
      <c r="G83">
        <f t="shared" si="11"/>
        <v>152</v>
      </c>
      <c r="H83" s="113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3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5">
        <f t="shared" si="8"/>
        <v>152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290</v>
      </c>
      <c r="G84">
        <f t="shared" si="11"/>
        <v>152</v>
      </c>
      <c r="H84" s="113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3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5">
        <f t="shared" si="8"/>
        <v>152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152</v>
      </c>
      <c r="E85">
        <f>PPCL!N85</f>
        <v>0</v>
      </c>
      <c r="F85">
        <f t="shared" si="10"/>
        <v>290</v>
      </c>
      <c r="G85">
        <f t="shared" si="11"/>
        <v>152</v>
      </c>
      <c r="H85" s="113"/>
      <c r="I85">
        <f>BRPL_EOD!AE85+BRPL_EOD!AF85</f>
        <v>43.12</v>
      </c>
      <c r="J85">
        <f>BYPL_EOD!AE85+BYPL_EOD!AF85</f>
        <v>24.49</v>
      </c>
      <c r="K85">
        <f>MES_EOD!AE85+MES_EOD!AF85</f>
        <v>9.24</v>
      </c>
      <c r="L85">
        <f>NDMC_EOD!AE85+NDMC_EOD!AF85</f>
        <v>45.77</v>
      </c>
      <c r="M85">
        <f>TPDDL_EOD!AE85+TPDDL_EOD!AF85</f>
        <v>29.38</v>
      </c>
      <c r="N85">
        <f t="shared" si="6"/>
        <v>152</v>
      </c>
      <c r="O85" s="113">
        <f t="shared" si="7"/>
        <v>0</v>
      </c>
      <c r="P85">
        <v>43.12</v>
      </c>
      <c r="Q85">
        <v>24.49</v>
      </c>
      <c r="R85">
        <v>9.24</v>
      </c>
      <c r="S85">
        <v>45.77</v>
      </c>
      <c r="T85">
        <v>29.38</v>
      </c>
      <c r="U85" s="115">
        <f t="shared" si="8"/>
        <v>152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152</v>
      </c>
      <c r="E86">
        <f>PPCL!N86</f>
        <v>0</v>
      </c>
      <c r="F86">
        <f t="shared" si="10"/>
        <v>290</v>
      </c>
      <c r="G86">
        <f t="shared" si="11"/>
        <v>152</v>
      </c>
      <c r="H86" s="113"/>
      <c r="I86">
        <f>BRPL_EOD!AE86+BRPL_EOD!AF86</f>
        <v>43.12</v>
      </c>
      <c r="J86">
        <f>BYPL_EOD!AE86+BYPL_EOD!AF86</f>
        <v>24.49</v>
      </c>
      <c r="K86">
        <f>MES_EOD!AE86+MES_EOD!AF86</f>
        <v>9.24</v>
      </c>
      <c r="L86">
        <f>NDMC_EOD!AE86+NDMC_EOD!AF86</f>
        <v>45.77</v>
      </c>
      <c r="M86">
        <f>TPDDL_EOD!AE86+TPDDL_EOD!AF86</f>
        <v>29.38</v>
      </c>
      <c r="N86">
        <f t="shared" si="6"/>
        <v>152</v>
      </c>
      <c r="O86" s="113">
        <f t="shared" si="7"/>
        <v>0</v>
      </c>
      <c r="P86">
        <v>43.12</v>
      </c>
      <c r="Q86">
        <v>24.49</v>
      </c>
      <c r="R86">
        <v>9.24</v>
      </c>
      <c r="S86">
        <v>45.77</v>
      </c>
      <c r="T86">
        <v>29.38</v>
      </c>
      <c r="U86" s="115">
        <f t="shared" si="8"/>
        <v>152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290</v>
      </c>
      <c r="G87">
        <f t="shared" si="11"/>
        <v>155</v>
      </c>
      <c r="H87" s="113"/>
      <c r="I87">
        <f>BRPL_EOD!AE87+BRPL_EOD!AF87</f>
        <v>43.97</v>
      </c>
      <c r="J87">
        <f>BYPL_EOD!AE87+BYPL_EOD!AF87</f>
        <v>24.98</v>
      </c>
      <c r="K87">
        <f>MES_EOD!AE87+MES_EOD!AF87</f>
        <v>9.42</v>
      </c>
      <c r="L87">
        <f>NDMC_EOD!AE87+NDMC_EOD!AF87</f>
        <v>46.67</v>
      </c>
      <c r="M87">
        <f>TPDDL_EOD!AE87+TPDDL_EOD!AF87</f>
        <v>29.96</v>
      </c>
      <c r="N87">
        <f t="shared" si="6"/>
        <v>155</v>
      </c>
      <c r="O87" s="113">
        <f t="shared" si="7"/>
        <v>0</v>
      </c>
      <c r="P87">
        <v>43.97</v>
      </c>
      <c r="Q87">
        <v>24.98</v>
      </c>
      <c r="R87">
        <v>9.42</v>
      </c>
      <c r="S87">
        <v>46.67</v>
      </c>
      <c r="T87">
        <v>29.96</v>
      </c>
      <c r="U87" s="115">
        <f t="shared" si="8"/>
        <v>155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290</v>
      </c>
      <c r="G88">
        <f t="shared" si="11"/>
        <v>155</v>
      </c>
      <c r="H88" s="113"/>
      <c r="I88">
        <f>BRPL_EOD!AE88+BRPL_EOD!AF88</f>
        <v>43.97</v>
      </c>
      <c r="J88">
        <f>BYPL_EOD!AE88+BYPL_EOD!AF88</f>
        <v>24.98</v>
      </c>
      <c r="K88">
        <f>MES_EOD!AE88+MES_EOD!AF88</f>
        <v>9.42</v>
      </c>
      <c r="L88">
        <f>NDMC_EOD!AE88+NDMC_EOD!AF88</f>
        <v>46.67</v>
      </c>
      <c r="M88">
        <f>TPDDL_EOD!AE88+TPDDL_EOD!AF88</f>
        <v>29.96</v>
      </c>
      <c r="N88">
        <f t="shared" si="6"/>
        <v>155</v>
      </c>
      <c r="O88" s="113">
        <f t="shared" si="7"/>
        <v>0</v>
      </c>
      <c r="P88">
        <v>43.97</v>
      </c>
      <c r="Q88">
        <v>24.98</v>
      </c>
      <c r="R88">
        <v>9.42</v>
      </c>
      <c r="S88">
        <v>46.67</v>
      </c>
      <c r="T88">
        <v>29.96</v>
      </c>
      <c r="U88" s="115">
        <f t="shared" si="8"/>
        <v>155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290</v>
      </c>
      <c r="G89">
        <f t="shared" si="11"/>
        <v>155</v>
      </c>
      <c r="H89" s="113"/>
      <c r="I89">
        <f>BRPL_EOD!AE89+BRPL_EOD!AF89</f>
        <v>43.97</v>
      </c>
      <c r="J89">
        <f>BYPL_EOD!AE89+BYPL_EOD!AF89</f>
        <v>24.98</v>
      </c>
      <c r="K89">
        <f>MES_EOD!AE89+MES_EOD!AF89</f>
        <v>9.42</v>
      </c>
      <c r="L89">
        <f>NDMC_EOD!AE89+NDMC_EOD!AF89</f>
        <v>46.67</v>
      </c>
      <c r="M89">
        <f>TPDDL_EOD!AE89+TPDDL_EOD!AF89</f>
        <v>29.96</v>
      </c>
      <c r="N89">
        <f t="shared" si="6"/>
        <v>155</v>
      </c>
      <c r="O89" s="113">
        <f t="shared" si="7"/>
        <v>0</v>
      </c>
      <c r="P89">
        <v>43.97</v>
      </c>
      <c r="Q89">
        <v>24.98</v>
      </c>
      <c r="R89">
        <v>9.42</v>
      </c>
      <c r="S89">
        <v>46.67</v>
      </c>
      <c r="T89">
        <v>29.96</v>
      </c>
      <c r="U89" s="115">
        <f t="shared" si="8"/>
        <v>155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290</v>
      </c>
      <c r="G90">
        <f t="shared" si="11"/>
        <v>155</v>
      </c>
      <c r="H90" s="113"/>
      <c r="I90">
        <f>BRPL_EOD!AE90+BRPL_EOD!AF90</f>
        <v>43.97</v>
      </c>
      <c r="J90">
        <f>BYPL_EOD!AE90+BYPL_EOD!AF90</f>
        <v>24.98</v>
      </c>
      <c r="K90">
        <f>MES_EOD!AE90+MES_EOD!AF90</f>
        <v>9.42</v>
      </c>
      <c r="L90">
        <f>NDMC_EOD!AE90+NDMC_EOD!AF90</f>
        <v>46.67</v>
      </c>
      <c r="M90">
        <f>TPDDL_EOD!AE90+TPDDL_EOD!AF90</f>
        <v>29.96</v>
      </c>
      <c r="N90">
        <f t="shared" si="6"/>
        <v>155</v>
      </c>
      <c r="O90" s="113">
        <f t="shared" si="7"/>
        <v>0</v>
      </c>
      <c r="P90">
        <v>43.97</v>
      </c>
      <c r="Q90">
        <v>24.98</v>
      </c>
      <c r="R90">
        <v>9.42</v>
      </c>
      <c r="S90">
        <v>46.67</v>
      </c>
      <c r="T90">
        <v>29.96</v>
      </c>
      <c r="U90" s="115">
        <f t="shared" si="8"/>
        <v>155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290</v>
      </c>
      <c r="G91">
        <f t="shared" si="11"/>
        <v>155</v>
      </c>
      <c r="H91" s="113"/>
      <c r="I91">
        <f>BRPL_EOD!AE91+BRPL_EOD!AF91</f>
        <v>43.97</v>
      </c>
      <c r="J91">
        <f>BYPL_EOD!AE91+BYPL_EOD!AF91</f>
        <v>24.98</v>
      </c>
      <c r="K91">
        <f>MES_EOD!AE91+MES_EOD!AF91</f>
        <v>9.42</v>
      </c>
      <c r="L91">
        <f>NDMC_EOD!AE91+NDMC_EOD!AF91</f>
        <v>46.67</v>
      </c>
      <c r="M91">
        <f>TPDDL_EOD!AE91+TPDDL_EOD!AF91</f>
        <v>29.96</v>
      </c>
      <c r="N91">
        <f t="shared" si="6"/>
        <v>155</v>
      </c>
      <c r="O91" s="113">
        <f t="shared" si="7"/>
        <v>0</v>
      </c>
      <c r="P91">
        <v>43.97</v>
      </c>
      <c r="Q91">
        <v>24.98</v>
      </c>
      <c r="R91">
        <v>9.42</v>
      </c>
      <c r="S91">
        <v>46.67</v>
      </c>
      <c r="T91">
        <v>29.96</v>
      </c>
      <c r="U91" s="115">
        <f t="shared" si="8"/>
        <v>155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290</v>
      </c>
      <c r="G92">
        <f t="shared" si="11"/>
        <v>155</v>
      </c>
      <c r="H92" s="113"/>
      <c r="I92">
        <f>BRPL_EOD!AE92+BRPL_EOD!AF92</f>
        <v>43.97</v>
      </c>
      <c r="J92">
        <f>BYPL_EOD!AE92+BYPL_EOD!AF92</f>
        <v>24.98</v>
      </c>
      <c r="K92">
        <f>MES_EOD!AE92+MES_EOD!AF92</f>
        <v>9.42</v>
      </c>
      <c r="L92">
        <f>NDMC_EOD!AE92+NDMC_EOD!AF92</f>
        <v>46.67</v>
      </c>
      <c r="M92">
        <f>TPDDL_EOD!AE92+TPDDL_EOD!AF92</f>
        <v>29.96</v>
      </c>
      <c r="N92">
        <f t="shared" si="6"/>
        <v>155</v>
      </c>
      <c r="O92" s="113">
        <f t="shared" si="7"/>
        <v>0</v>
      </c>
      <c r="P92">
        <v>43.97</v>
      </c>
      <c r="Q92">
        <v>24.98</v>
      </c>
      <c r="R92">
        <v>9.42</v>
      </c>
      <c r="S92">
        <v>46.67</v>
      </c>
      <c r="T92">
        <v>29.96</v>
      </c>
      <c r="U92" s="115">
        <f t="shared" si="8"/>
        <v>155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290</v>
      </c>
      <c r="G93">
        <f t="shared" si="11"/>
        <v>155</v>
      </c>
      <c r="H93" s="113"/>
      <c r="I93">
        <f>BRPL_EOD!AE93+BRPL_EOD!AF93</f>
        <v>43.97</v>
      </c>
      <c r="J93">
        <f>BYPL_EOD!AE93+BYPL_EOD!AF93</f>
        <v>24.98</v>
      </c>
      <c r="K93">
        <f>MES_EOD!AE93+MES_EOD!AF93</f>
        <v>9.42</v>
      </c>
      <c r="L93">
        <f>NDMC_EOD!AE93+NDMC_EOD!AF93</f>
        <v>46.67</v>
      </c>
      <c r="M93">
        <f>TPDDL_EOD!AE93+TPDDL_EOD!AF93</f>
        <v>29.96</v>
      </c>
      <c r="N93">
        <f t="shared" si="6"/>
        <v>155</v>
      </c>
      <c r="O93" s="113">
        <f t="shared" si="7"/>
        <v>0</v>
      </c>
      <c r="P93">
        <v>43.97</v>
      </c>
      <c r="Q93">
        <v>24.98</v>
      </c>
      <c r="R93">
        <v>9.42</v>
      </c>
      <c r="S93">
        <v>46.67</v>
      </c>
      <c r="T93">
        <v>29.96</v>
      </c>
      <c r="U93" s="115">
        <f t="shared" si="8"/>
        <v>155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290</v>
      </c>
      <c r="G94">
        <f t="shared" si="11"/>
        <v>155</v>
      </c>
      <c r="H94" s="113"/>
      <c r="I94">
        <f>BRPL_EOD!AE94+BRPL_EOD!AF94</f>
        <v>43.97</v>
      </c>
      <c r="J94">
        <f>BYPL_EOD!AE94+BYPL_EOD!AF94</f>
        <v>24.98</v>
      </c>
      <c r="K94">
        <f>MES_EOD!AE94+MES_EOD!AF94</f>
        <v>9.42</v>
      </c>
      <c r="L94">
        <f>NDMC_EOD!AE94+NDMC_EOD!AF94</f>
        <v>46.67</v>
      </c>
      <c r="M94">
        <f>TPDDL_EOD!AE94+TPDDL_EOD!AF94</f>
        <v>29.96</v>
      </c>
      <c r="N94">
        <f t="shared" si="6"/>
        <v>155</v>
      </c>
      <c r="O94" s="113">
        <f t="shared" si="7"/>
        <v>0</v>
      </c>
      <c r="P94">
        <v>43.97</v>
      </c>
      <c r="Q94">
        <v>24.98</v>
      </c>
      <c r="R94">
        <v>9.42</v>
      </c>
      <c r="S94">
        <v>46.67</v>
      </c>
      <c r="T94">
        <v>29.96</v>
      </c>
      <c r="U94" s="115">
        <f t="shared" si="8"/>
        <v>155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290</v>
      </c>
      <c r="G95">
        <f t="shared" si="11"/>
        <v>155</v>
      </c>
      <c r="H95" s="113"/>
      <c r="I95">
        <f>BRPL_EOD!AE95+BRPL_EOD!AF95</f>
        <v>43.97</v>
      </c>
      <c r="J95">
        <f>BYPL_EOD!AE95+BYPL_EOD!AF95</f>
        <v>24.98</v>
      </c>
      <c r="K95">
        <f>MES_EOD!AE95+MES_EOD!AF95</f>
        <v>9.42</v>
      </c>
      <c r="L95">
        <f>NDMC_EOD!AE95+NDMC_EOD!AF95</f>
        <v>46.67</v>
      </c>
      <c r="M95">
        <f>TPDDL_EOD!AE95+TPDDL_EOD!AF95</f>
        <v>29.96</v>
      </c>
      <c r="N95">
        <f t="shared" si="6"/>
        <v>155</v>
      </c>
      <c r="O95" s="113">
        <f t="shared" si="7"/>
        <v>0</v>
      </c>
      <c r="P95">
        <v>43.97</v>
      </c>
      <c r="Q95">
        <v>24.98</v>
      </c>
      <c r="R95">
        <v>9.42</v>
      </c>
      <c r="S95">
        <v>46.67</v>
      </c>
      <c r="T95">
        <v>29.96</v>
      </c>
      <c r="U95" s="115">
        <f t="shared" si="8"/>
        <v>155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290</v>
      </c>
      <c r="G96">
        <f t="shared" si="11"/>
        <v>155</v>
      </c>
      <c r="H96" s="113"/>
      <c r="I96">
        <f>BRPL_EOD!AE96+BRPL_EOD!AF96</f>
        <v>43.97</v>
      </c>
      <c r="J96">
        <f>BYPL_EOD!AE96+BYPL_EOD!AF96</f>
        <v>24.98</v>
      </c>
      <c r="K96">
        <f>MES_EOD!AE96+MES_EOD!AF96</f>
        <v>9.42</v>
      </c>
      <c r="L96">
        <f>NDMC_EOD!AE96+NDMC_EOD!AF96</f>
        <v>46.67</v>
      </c>
      <c r="M96">
        <f>TPDDL_EOD!AE96+TPDDL_EOD!AF96</f>
        <v>29.96</v>
      </c>
      <c r="N96">
        <f t="shared" si="6"/>
        <v>155</v>
      </c>
      <c r="O96" s="113">
        <f t="shared" si="7"/>
        <v>0</v>
      </c>
      <c r="P96">
        <v>43.97</v>
      </c>
      <c r="Q96">
        <v>24.98</v>
      </c>
      <c r="R96">
        <v>9.42</v>
      </c>
      <c r="S96">
        <v>46.67</v>
      </c>
      <c r="T96">
        <v>29.96</v>
      </c>
      <c r="U96" s="115">
        <f t="shared" si="8"/>
        <v>155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290</v>
      </c>
      <c r="G97">
        <f t="shared" si="11"/>
        <v>155</v>
      </c>
      <c r="H97" s="113"/>
      <c r="I97">
        <f>BRPL_EOD!AE97+BRPL_EOD!AF97</f>
        <v>43.97</v>
      </c>
      <c r="J97">
        <f>BYPL_EOD!AE97+BYPL_EOD!AF97</f>
        <v>24.98</v>
      </c>
      <c r="K97">
        <f>MES_EOD!AE97+MES_EOD!AF97</f>
        <v>9.42</v>
      </c>
      <c r="L97">
        <f>NDMC_EOD!AE97+NDMC_EOD!AF97</f>
        <v>46.67</v>
      </c>
      <c r="M97">
        <f>TPDDL_EOD!AE97+TPDDL_EOD!AF97</f>
        <v>29.96</v>
      </c>
      <c r="N97">
        <f t="shared" si="6"/>
        <v>155</v>
      </c>
      <c r="O97" s="113">
        <f t="shared" si="7"/>
        <v>0</v>
      </c>
      <c r="P97">
        <v>43.97</v>
      </c>
      <c r="Q97">
        <v>24.98</v>
      </c>
      <c r="R97">
        <v>9.42</v>
      </c>
      <c r="S97">
        <v>46.67</v>
      </c>
      <c r="T97">
        <v>29.96</v>
      </c>
      <c r="U97" s="115">
        <f t="shared" si="8"/>
        <v>155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290</v>
      </c>
      <c r="G98">
        <f t="shared" si="11"/>
        <v>155</v>
      </c>
      <c r="H98" s="113"/>
      <c r="I98">
        <f>BRPL_EOD!AE98+BRPL_EOD!AF98</f>
        <v>43.97</v>
      </c>
      <c r="J98">
        <f>BYPL_EOD!AE98+BYPL_EOD!AF98</f>
        <v>24.98</v>
      </c>
      <c r="K98">
        <f>MES_EOD!AE98+MES_EOD!AF98</f>
        <v>9.42</v>
      </c>
      <c r="L98">
        <f>NDMC_EOD!AE98+NDMC_EOD!AF98</f>
        <v>46.67</v>
      </c>
      <c r="M98">
        <f>TPDDL_EOD!AE98+TPDDL_EOD!AF98</f>
        <v>29.96</v>
      </c>
      <c r="N98">
        <f t="shared" si="6"/>
        <v>155</v>
      </c>
      <c r="O98" s="113">
        <f t="shared" si="7"/>
        <v>0</v>
      </c>
      <c r="P98">
        <v>43.97</v>
      </c>
      <c r="Q98">
        <v>24.98</v>
      </c>
      <c r="R98">
        <v>9.42</v>
      </c>
      <c r="S98">
        <v>46.67</v>
      </c>
      <c r="T98">
        <v>29.96</v>
      </c>
      <c r="U98" s="115">
        <f t="shared" si="8"/>
        <v>155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3.56975</v>
      </c>
      <c r="E99" s="115">
        <f t="shared" si="12"/>
        <v>0</v>
      </c>
      <c r="F99" s="115">
        <f t="shared" si="12"/>
        <v>6.96</v>
      </c>
      <c r="G99" s="115">
        <f t="shared" si="12"/>
        <v>3.56975</v>
      </c>
      <c r="H99" s="115"/>
      <c r="I99" s="115">
        <f t="shared" si="12"/>
        <v>1.0200449999999994</v>
      </c>
      <c r="J99" s="115">
        <f t="shared" si="12"/>
        <v>0.58585750000000025</v>
      </c>
      <c r="K99" s="115">
        <f t="shared" si="12"/>
        <v>0.216115</v>
      </c>
      <c r="L99" s="115">
        <f t="shared" si="12"/>
        <v>1.0472975000000002</v>
      </c>
      <c r="M99" s="115">
        <f t="shared" si="12"/>
        <v>0.70392500000000058</v>
      </c>
      <c r="N99" s="115">
        <f t="shared" si="12"/>
        <v>3.5732399999999997</v>
      </c>
      <c r="O99" s="115">
        <f t="shared" si="12"/>
        <v>-3.4900000000000092E-3</v>
      </c>
      <c r="P99" s="115">
        <f t="shared" si="12"/>
        <v>1.0190549418109853</v>
      </c>
      <c r="Q99" s="115">
        <f t="shared" si="12"/>
        <v>0.58529519666989704</v>
      </c>
      <c r="R99" s="115">
        <f t="shared" si="12"/>
        <v>0.2159028446737826</v>
      </c>
      <c r="S99" s="115">
        <f t="shared" si="12"/>
        <v>1.0462465967608117</v>
      </c>
      <c r="T99" s="115">
        <f t="shared" si="12"/>
        <v>0.7032504200845241</v>
      </c>
      <c r="U99" s="115">
        <f t="shared" si="12"/>
        <v>3.56975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12.03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33.11</v>
      </c>
      <c r="O3" s="113">
        <f t="shared" ref="O3:O66" si="1">G3-N3</f>
        <v>0.49000000000000199</v>
      </c>
      <c r="P3">
        <v>12.208033826638477</v>
      </c>
      <c r="Q3">
        <v>8.1183932346723058</v>
      </c>
      <c r="R3">
        <v>0</v>
      </c>
      <c r="S3">
        <v>2.1107822410147992</v>
      </c>
      <c r="T3">
        <v>11.162790697674419</v>
      </c>
      <c r="U3" s="115">
        <f t="shared" ref="U3:U66" si="2">SUM(P3:T3)</f>
        <v>33.6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12.03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33.11</v>
      </c>
      <c r="O4" s="113">
        <f t="shared" si="1"/>
        <v>0.49000000000000199</v>
      </c>
      <c r="P4">
        <v>12.208033826638477</v>
      </c>
      <c r="Q4">
        <v>8.1183932346723058</v>
      </c>
      <c r="R4">
        <v>0</v>
      </c>
      <c r="S4">
        <v>2.1107822410147992</v>
      </c>
      <c r="T4">
        <v>11.162790697674419</v>
      </c>
      <c r="U4" s="115">
        <f t="shared" si="2"/>
        <v>33.6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12.03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33.11</v>
      </c>
      <c r="O5" s="113">
        <f t="shared" si="1"/>
        <v>0.49000000000000199</v>
      </c>
      <c r="P5">
        <v>12.208033826638477</v>
      </c>
      <c r="Q5">
        <v>8.1183932346723058</v>
      </c>
      <c r="R5">
        <v>0</v>
      </c>
      <c r="S5">
        <v>2.1107822410147992</v>
      </c>
      <c r="T5">
        <v>11.162790697674419</v>
      </c>
      <c r="U5" s="115">
        <f t="shared" si="2"/>
        <v>33.6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12.03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33.11</v>
      </c>
      <c r="O6" s="113">
        <f t="shared" si="1"/>
        <v>0.49000000000000199</v>
      </c>
      <c r="P6">
        <v>12.208033826638477</v>
      </c>
      <c r="Q6">
        <v>8.1183932346723058</v>
      </c>
      <c r="R6">
        <v>0</v>
      </c>
      <c r="S6">
        <v>2.1107822410147992</v>
      </c>
      <c r="T6">
        <v>11.162790697674419</v>
      </c>
      <c r="U6" s="115">
        <f t="shared" si="2"/>
        <v>33.6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12.03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33.11</v>
      </c>
      <c r="O7" s="113">
        <f t="shared" si="1"/>
        <v>0.49000000000000199</v>
      </c>
      <c r="P7">
        <v>12.208033826638477</v>
      </c>
      <c r="Q7">
        <v>8.1183932346723058</v>
      </c>
      <c r="R7">
        <v>0</v>
      </c>
      <c r="S7">
        <v>2.1107822410147992</v>
      </c>
      <c r="T7">
        <v>11.162790697674419</v>
      </c>
      <c r="U7" s="115">
        <f t="shared" si="2"/>
        <v>33.6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12.03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33.11</v>
      </c>
      <c r="O8" s="113">
        <f t="shared" si="1"/>
        <v>0.49000000000000199</v>
      </c>
      <c r="P8">
        <v>12.208033826638477</v>
      </c>
      <c r="Q8">
        <v>8.1183932346723058</v>
      </c>
      <c r="R8">
        <v>0</v>
      </c>
      <c r="S8">
        <v>2.1107822410147992</v>
      </c>
      <c r="T8">
        <v>11.162790697674419</v>
      </c>
      <c r="U8" s="115">
        <f t="shared" si="2"/>
        <v>33.6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12.03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33.11</v>
      </c>
      <c r="O9" s="113">
        <f t="shared" si="1"/>
        <v>0.49000000000000199</v>
      </c>
      <c r="P9">
        <v>12.208033826638477</v>
      </c>
      <c r="Q9">
        <v>8.1183932346723058</v>
      </c>
      <c r="R9">
        <v>0</v>
      </c>
      <c r="S9">
        <v>2.1107822410147992</v>
      </c>
      <c r="T9">
        <v>11.162790697674419</v>
      </c>
      <c r="U9" s="115">
        <f t="shared" si="2"/>
        <v>33.6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12.03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33.11</v>
      </c>
      <c r="O10" s="113">
        <f t="shared" si="1"/>
        <v>0.49000000000000199</v>
      </c>
      <c r="P10">
        <v>12.208033826638477</v>
      </c>
      <c r="Q10">
        <v>8.1183932346723058</v>
      </c>
      <c r="R10">
        <v>0</v>
      </c>
      <c r="S10">
        <v>2.1107822410147992</v>
      </c>
      <c r="T10">
        <v>11.162790697674419</v>
      </c>
      <c r="U10" s="115">
        <f t="shared" si="2"/>
        <v>33.6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80</v>
      </c>
      <c r="G11">
        <f t="shared" si="5"/>
        <v>32.6</v>
      </c>
      <c r="H11" s="113"/>
      <c r="I11">
        <f>BRPL_EOD!AA11+BRPL_EOD!AB11</f>
        <v>11.66</v>
      </c>
      <c r="J11">
        <f>BYPL_EOD!AA11+BYPL_EOD!AB11</f>
        <v>7.77</v>
      </c>
      <c r="K11">
        <f>MES_EOD!AA11+MES_EOD!AB11</f>
        <v>0</v>
      </c>
      <c r="L11">
        <f>NDMC_EOD!AA11+NDMC_EOD!AB11</f>
        <v>2.02</v>
      </c>
      <c r="M11">
        <f>TPDDL_EOD!AA11+TPDDL_EOD!AB11</f>
        <v>10.69</v>
      </c>
      <c r="N11">
        <f t="shared" si="0"/>
        <v>32.14</v>
      </c>
      <c r="O11" s="113">
        <f t="shared" si="1"/>
        <v>0.46000000000000085</v>
      </c>
      <c r="P11">
        <v>11.826882389545737</v>
      </c>
      <c r="Q11">
        <v>7.8812072184194149</v>
      </c>
      <c r="R11">
        <v>0</v>
      </c>
      <c r="S11">
        <v>2.0489110143123832</v>
      </c>
      <c r="T11">
        <v>10.842999377722464</v>
      </c>
      <c r="U11" s="115">
        <f t="shared" si="2"/>
        <v>32.6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80</v>
      </c>
      <c r="G12">
        <f t="shared" si="5"/>
        <v>32.6</v>
      </c>
      <c r="H12" s="113"/>
      <c r="I12">
        <f>BRPL_EOD!AA12+BRPL_EOD!AB12</f>
        <v>11.66</v>
      </c>
      <c r="J12">
        <f>BYPL_EOD!AA12+BYPL_EOD!AB12</f>
        <v>7.77</v>
      </c>
      <c r="K12">
        <f>MES_EOD!AA12+MES_EOD!AB12</f>
        <v>0</v>
      </c>
      <c r="L12">
        <f>NDMC_EOD!AA12+NDMC_EOD!AB12</f>
        <v>2.02</v>
      </c>
      <c r="M12">
        <f>TPDDL_EOD!AA12+TPDDL_EOD!AB12</f>
        <v>10.69</v>
      </c>
      <c r="N12">
        <f t="shared" si="0"/>
        <v>32.14</v>
      </c>
      <c r="O12" s="113">
        <f t="shared" si="1"/>
        <v>0.46000000000000085</v>
      </c>
      <c r="P12">
        <v>11.826882389545737</v>
      </c>
      <c r="Q12">
        <v>7.8812072184194149</v>
      </c>
      <c r="R12">
        <v>0</v>
      </c>
      <c r="S12">
        <v>2.0489110143123832</v>
      </c>
      <c r="T12">
        <v>10.842999377722464</v>
      </c>
      <c r="U12" s="115">
        <f t="shared" si="2"/>
        <v>32.6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80</v>
      </c>
      <c r="G13">
        <f t="shared" si="5"/>
        <v>32.6</v>
      </c>
      <c r="H13" s="113"/>
      <c r="I13">
        <f>BRPL_EOD!AA13+BRPL_EOD!AB13</f>
        <v>11.66</v>
      </c>
      <c r="J13">
        <f>BYPL_EOD!AA13+BYPL_EOD!AB13</f>
        <v>7.77</v>
      </c>
      <c r="K13">
        <f>MES_EOD!AA13+MES_EOD!AB13</f>
        <v>0</v>
      </c>
      <c r="L13">
        <f>NDMC_EOD!AA13+NDMC_EOD!AB13</f>
        <v>2.02</v>
      </c>
      <c r="M13">
        <f>TPDDL_EOD!AA13+TPDDL_EOD!AB13</f>
        <v>10.69</v>
      </c>
      <c r="N13">
        <f t="shared" si="0"/>
        <v>32.14</v>
      </c>
      <c r="O13" s="113">
        <f t="shared" si="1"/>
        <v>0.46000000000000085</v>
      </c>
      <c r="P13">
        <v>11.826882389545737</v>
      </c>
      <c r="Q13">
        <v>7.8812072184194149</v>
      </c>
      <c r="R13">
        <v>0</v>
      </c>
      <c r="S13">
        <v>2.0489110143123832</v>
      </c>
      <c r="T13">
        <v>10.842999377722464</v>
      </c>
      <c r="U13" s="115">
        <f t="shared" si="2"/>
        <v>32.6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80</v>
      </c>
      <c r="G14">
        <f t="shared" si="5"/>
        <v>32.6</v>
      </c>
      <c r="H14" s="113"/>
      <c r="I14">
        <f>BRPL_EOD!AA14+BRPL_EOD!AB14</f>
        <v>11.66</v>
      </c>
      <c r="J14">
        <f>BYPL_EOD!AA14+BYPL_EOD!AB14</f>
        <v>7.77</v>
      </c>
      <c r="K14">
        <f>MES_EOD!AA14+MES_EOD!AB14</f>
        <v>0</v>
      </c>
      <c r="L14">
        <f>NDMC_EOD!AA14+NDMC_EOD!AB14</f>
        <v>2.02</v>
      </c>
      <c r="M14">
        <f>TPDDL_EOD!AA14+TPDDL_EOD!AB14</f>
        <v>10.69</v>
      </c>
      <c r="N14">
        <f t="shared" si="0"/>
        <v>32.14</v>
      </c>
      <c r="O14" s="113">
        <f t="shared" si="1"/>
        <v>0.46000000000000085</v>
      </c>
      <c r="P14">
        <v>11.826882389545737</v>
      </c>
      <c r="Q14">
        <v>7.8812072184194149</v>
      </c>
      <c r="R14">
        <v>0</v>
      </c>
      <c r="S14">
        <v>2.0489110143123832</v>
      </c>
      <c r="T14">
        <v>10.842999377722464</v>
      </c>
      <c r="U14" s="115">
        <f t="shared" si="2"/>
        <v>32.6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80</v>
      </c>
      <c r="G15">
        <f t="shared" si="5"/>
        <v>32.6</v>
      </c>
      <c r="H15" s="113"/>
      <c r="I15">
        <f>BRPL_EOD!AA15+BRPL_EOD!AB15</f>
        <v>11.66</v>
      </c>
      <c r="J15">
        <f>BYPL_EOD!AA15+BYPL_EOD!AB15</f>
        <v>7.77</v>
      </c>
      <c r="K15">
        <f>MES_EOD!AA15+MES_EOD!AB15</f>
        <v>0</v>
      </c>
      <c r="L15">
        <f>NDMC_EOD!AA15+NDMC_EOD!AB15</f>
        <v>2.02</v>
      </c>
      <c r="M15">
        <f>TPDDL_EOD!AA15+TPDDL_EOD!AB15</f>
        <v>10.69</v>
      </c>
      <c r="N15">
        <f t="shared" si="0"/>
        <v>32.14</v>
      </c>
      <c r="O15" s="113">
        <f t="shared" si="1"/>
        <v>0.46000000000000085</v>
      </c>
      <c r="P15">
        <v>11.826882389545737</v>
      </c>
      <c r="Q15">
        <v>7.8812072184194149</v>
      </c>
      <c r="R15">
        <v>0</v>
      </c>
      <c r="S15">
        <v>2.0489110143123832</v>
      </c>
      <c r="T15">
        <v>10.842999377722464</v>
      </c>
      <c r="U15" s="115">
        <f t="shared" si="2"/>
        <v>32.6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80</v>
      </c>
      <c r="G16">
        <f t="shared" si="5"/>
        <v>32.6</v>
      </c>
      <c r="H16" s="113"/>
      <c r="I16">
        <f>BRPL_EOD!AA16+BRPL_EOD!AB16</f>
        <v>11.66</v>
      </c>
      <c r="J16">
        <f>BYPL_EOD!AA16+BYPL_EOD!AB16</f>
        <v>7.77</v>
      </c>
      <c r="K16">
        <f>MES_EOD!AA16+MES_EOD!AB16</f>
        <v>0</v>
      </c>
      <c r="L16">
        <f>NDMC_EOD!AA16+NDMC_EOD!AB16</f>
        <v>2.02</v>
      </c>
      <c r="M16">
        <f>TPDDL_EOD!AA16+TPDDL_EOD!AB16</f>
        <v>10.69</v>
      </c>
      <c r="N16">
        <f t="shared" si="0"/>
        <v>32.14</v>
      </c>
      <c r="O16" s="113">
        <f t="shared" si="1"/>
        <v>0.46000000000000085</v>
      </c>
      <c r="P16">
        <v>11.826882389545737</v>
      </c>
      <c r="Q16">
        <v>7.8812072184194149</v>
      </c>
      <c r="R16">
        <v>0</v>
      </c>
      <c r="S16">
        <v>2.0489110143123832</v>
      </c>
      <c r="T16">
        <v>10.842999377722464</v>
      </c>
      <c r="U16" s="115">
        <f t="shared" si="2"/>
        <v>32.6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80</v>
      </c>
      <c r="G17">
        <f t="shared" si="5"/>
        <v>32.6</v>
      </c>
      <c r="H17" s="113"/>
      <c r="I17">
        <f>BRPL_EOD!AA17+BRPL_EOD!AB17</f>
        <v>11.66</v>
      </c>
      <c r="J17">
        <f>BYPL_EOD!AA17+BYPL_EOD!AB17</f>
        <v>7.77</v>
      </c>
      <c r="K17">
        <f>MES_EOD!AA17+MES_EOD!AB17</f>
        <v>0</v>
      </c>
      <c r="L17">
        <f>NDMC_EOD!AA17+NDMC_EOD!AB17</f>
        <v>2.02</v>
      </c>
      <c r="M17">
        <f>TPDDL_EOD!AA17+TPDDL_EOD!AB17</f>
        <v>10.69</v>
      </c>
      <c r="N17">
        <f t="shared" si="0"/>
        <v>32.14</v>
      </c>
      <c r="O17" s="113">
        <f t="shared" si="1"/>
        <v>0.46000000000000085</v>
      </c>
      <c r="P17">
        <v>11.826882389545737</v>
      </c>
      <c r="Q17">
        <v>7.8812072184194149</v>
      </c>
      <c r="R17">
        <v>0</v>
      </c>
      <c r="S17">
        <v>2.0489110143123832</v>
      </c>
      <c r="T17">
        <v>10.842999377722464</v>
      </c>
      <c r="U17" s="115">
        <f t="shared" si="2"/>
        <v>32.6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80</v>
      </c>
      <c r="G18">
        <f t="shared" si="5"/>
        <v>32.6</v>
      </c>
      <c r="H18" s="113"/>
      <c r="I18">
        <f>BRPL_EOD!AA18+BRPL_EOD!AB18</f>
        <v>11.66</v>
      </c>
      <c r="J18">
        <f>BYPL_EOD!AA18+BYPL_EOD!AB18</f>
        <v>7.77</v>
      </c>
      <c r="K18">
        <f>MES_EOD!AA18+MES_EOD!AB18</f>
        <v>0</v>
      </c>
      <c r="L18">
        <f>NDMC_EOD!AA18+NDMC_EOD!AB18</f>
        <v>2.02</v>
      </c>
      <c r="M18">
        <f>TPDDL_EOD!AA18+TPDDL_EOD!AB18</f>
        <v>10.69</v>
      </c>
      <c r="N18">
        <f t="shared" si="0"/>
        <v>32.14</v>
      </c>
      <c r="O18" s="113">
        <f t="shared" si="1"/>
        <v>0.46000000000000085</v>
      </c>
      <c r="P18">
        <v>11.826882389545737</v>
      </c>
      <c r="Q18">
        <v>7.8812072184194149</v>
      </c>
      <c r="R18">
        <v>0</v>
      </c>
      <c r="S18">
        <v>2.0489110143123832</v>
      </c>
      <c r="T18">
        <v>10.842999377722464</v>
      </c>
      <c r="U18" s="115">
        <f t="shared" si="2"/>
        <v>32.6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80</v>
      </c>
      <c r="G19">
        <f t="shared" si="5"/>
        <v>32.6</v>
      </c>
      <c r="H19" s="113"/>
      <c r="I19">
        <f>BRPL_EOD!AA19+BRPL_EOD!AB19</f>
        <v>11.66</v>
      </c>
      <c r="J19">
        <f>BYPL_EOD!AA19+BYPL_EOD!AB19</f>
        <v>7.77</v>
      </c>
      <c r="K19">
        <f>MES_EOD!AA19+MES_EOD!AB19</f>
        <v>0</v>
      </c>
      <c r="L19">
        <f>NDMC_EOD!AA19+NDMC_EOD!AB19</f>
        <v>2.02</v>
      </c>
      <c r="M19">
        <f>TPDDL_EOD!AA19+TPDDL_EOD!AB19</f>
        <v>10.69</v>
      </c>
      <c r="N19">
        <f t="shared" si="0"/>
        <v>32.14</v>
      </c>
      <c r="O19" s="113">
        <f t="shared" si="1"/>
        <v>0.46000000000000085</v>
      </c>
      <c r="P19">
        <v>11.826882389545737</v>
      </c>
      <c r="Q19">
        <v>7.8812072184194149</v>
      </c>
      <c r="R19">
        <v>0</v>
      </c>
      <c r="S19">
        <v>2.0489110143123832</v>
      </c>
      <c r="T19">
        <v>10.842999377722464</v>
      </c>
      <c r="U19" s="115">
        <f t="shared" si="2"/>
        <v>32.6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80</v>
      </c>
      <c r="G20">
        <f t="shared" si="5"/>
        <v>32.6</v>
      </c>
      <c r="H20" s="113"/>
      <c r="I20">
        <f>BRPL_EOD!AA20+BRPL_EOD!AB20</f>
        <v>11.66</v>
      </c>
      <c r="J20">
        <f>BYPL_EOD!AA20+BYPL_EOD!AB20</f>
        <v>7.77</v>
      </c>
      <c r="K20">
        <f>MES_EOD!AA20+MES_EOD!AB20</f>
        <v>0</v>
      </c>
      <c r="L20">
        <f>NDMC_EOD!AA20+NDMC_EOD!AB20</f>
        <v>2.02</v>
      </c>
      <c r="M20">
        <f>TPDDL_EOD!AA20+TPDDL_EOD!AB20</f>
        <v>10.69</v>
      </c>
      <c r="N20">
        <f t="shared" si="0"/>
        <v>32.14</v>
      </c>
      <c r="O20" s="113">
        <f t="shared" si="1"/>
        <v>0.46000000000000085</v>
      </c>
      <c r="P20">
        <v>11.826882389545737</v>
      </c>
      <c r="Q20">
        <v>7.8812072184194149</v>
      </c>
      <c r="R20">
        <v>0</v>
      </c>
      <c r="S20">
        <v>2.0489110143123832</v>
      </c>
      <c r="T20">
        <v>10.842999377722464</v>
      </c>
      <c r="U20" s="115">
        <f t="shared" si="2"/>
        <v>32.6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80</v>
      </c>
      <c r="G21">
        <f t="shared" si="5"/>
        <v>32.6</v>
      </c>
      <c r="H21" s="113"/>
      <c r="I21">
        <f>BRPL_EOD!AA21+BRPL_EOD!AB21</f>
        <v>11.66</v>
      </c>
      <c r="J21">
        <f>BYPL_EOD!AA21+BYPL_EOD!AB21</f>
        <v>7.77</v>
      </c>
      <c r="K21">
        <f>MES_EOD!AA21+MES_EOD!AB21</f>
        <v>0</v>
      </c>
      <c r="L21">
        <f>NDMC_EOD!AA21+NDMC_EOD!AB21</f>
        <v>2.02</v>
      </c>
      <c r="M21">
        <f>TPDDL_EOD!AA21+TPDDL_EOD!AB21</f>
        <v>10.69</v>
      </c>
      <c r="N21">
        <f t="shared" si="0"/>
        <v>32.14</v>
      </c>
      <c r="O21" s="113">
        <f t="shared" si="1"/>
        <v>0.46000000000000085</v>
      </c>
      <c r="P21">
        <v>11.826882389545737</v>
      </c>
      <c r="Q21">
        <v>7.8812072184194149</v>
      </c>
      <c r="R21">
        <v>0</v>
      </c>
      <c r="S21">
        <v>2.0489110143123832</v>
      </c>
      <c r="T21">
        <v>10.842999377722464</v>
      </c>
      <c r="U21" s="115">
        <f t="shared" si="2"/>
        <v>32.6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80</v>
      </c>
      <c r="G22">
        <f t="shared" si="5"/>
        <v>32.6</v>
      </c>
      <c r="H22" s="113"/>
      <c r="I22">
        <f>BRPL_EOD!AA22+BRPL_EOD!AB22</f>
        <v>11.66</v>
      </c>
      <c r="J22">
        <f>BYPL_EOD!AA22+BYPL_EOD!AB22</f>
        <v>7.77</v>
      </c>
      <c r="K22">
        <f>MES_EOD!AA22+MES_EOD!AB22</f>
        <v>0</v>
      </c>
      <c r="L22">
        <f>NDMC_EOD!AA22+NDMC_EOD!AB22</f>
        <v>2.02</v>
      </c>
      <c r="M22">
        <f>TPDDL_EOD!AA22+TPDDL_EOD!AB22</f>
        <v>10.69</v>
      </c>
      <c r="N22">
        <f t="shared" si="0"/>
        <v>32.14</v>
      </c>
      <c r="O22" s="113">
        <f t="shared" si="1"/>
        <v>0.46000000000000085</v>
      </c>
      <c r="P22">
        <v>11.826882389545737</v>
      </c>
      <c r="Q22">
        <v>7.8812072184194149</v>
      </c>
      <c r="R22">
        <v>0</v>
      </c>
      <c r="S22">
        <v>2.0489110143123832</v>
      </c>
      <c r="T22">
        <v>10.842999377722464</v>
      </c>
      <c r="U22" s="115">
        <f t="shared" si="2"/>
        <v>32.6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80</v>
      </c>
      <c r="G23">
        <f t="shared" si="5"/>
        <v>32.6</v>
      </c>
      <c r="H23" s="113"/>
      <c r="I23">
        <f>BRPL_EOD!AA23+BRPL_EOD!AB23</f>
        <v>12.03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33.11</v>
      </c>
      <c r="O23" s="113">
        <f t="shared" si="1"/>
        <v>-0.50999999999999801</v>
      </c>
      <c r="P23">
        <v>11.844699486559952</v>
      </c>
      <c r="Q23">
        <v>7.8767743884022963</v>
      </c>
      <c r="R23">
        <v>0</v>
      </c>
      <c r="S23">
        <v>2.0479613409845969</v>
      </c>
      <c r="T23">
        <v>10.830564784053157</v>
      </c>
      <c r="U23" s="115">
        <f t="shared" si="2"/>
        <v>32.6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80</v>
      </c>
      <c r="G24">
        <f t="shared" si="5"/>
        <v>32.6</v>
      </c>
      <c r="H24" s="113"/>
      <c r="I24">
        <f>BRPL_EOD!AA24+BRPL_EOD!AB24</f>
        <v>12.03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33.11</v>
      </c>
      <c r="O24" s="113">
        <f t="shared" si="1"/>
        <v>-0.50999999999999801</v>
      </c>
      <c r="P24">
        <v>11.844699486559952</v>
      </c>
      <c r="Q24">
        <v>7.8767743884022963</v>
      </c>
      <c r="R24">
        <v>0</v>
      </c>
      <c r="S24">
        <v>2.0479613409845969</v>
      </c>
      <c r="T24">
        <v>10.830564784053157</v>
      </c>
      <c r="U24" s="115">
        <f t="shared" si="2"/>
        <v>32.6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80</v>
      </c>
      <c r="G25">
        <f t="shared" si="5"/>
        <v>32.6</v>
      </c>
      <c r="H25" s="113"/>
      <c r="I25">
        <f>BRPL_EOD!AA25+BRPL_EOD!AB25</f>
        <v>12.03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33.11</v>
      </c>
      <c r="O25" s="113">
        <f t="shared" si="1"/>
        <v>-0.50999999999999801</v>
      </c>
      <c r="P25">
        <v>11.844699486559952</v>
      </c>
      <c r="Q25">
        <v>7.8767743884022963</v>
      </c>
      <c r="R25">
        <v>0</v>
      </c>
      <c r="S25">
        <v>2.0479613409845969</v>
      </c>
      <c r="T25">
        <v>10.830564784053157</v>
      </c>
      <c r="U25" s="115">
        <f t="shared" si="2"/>
        <v>32.6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80</v>
      </c>
      <c r="G26">
        <f t="shared" si="5"/>
        <v>32.6</v>
      </c>
      <c r="H26" s="113"/>
      <c r="I26">
        <f>BRPL_EOD!AA26+BRPL_EOD!AB26</f>
        <v>12.03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33.11</v>
      </c>
      <c r="O26" s="113">
        <f t="shared" si="1"/>
        <v>-0.50999999999999801</v>
      </c>
      <c r="P26">
        <v>11.844699486559952</v>
      </c>
      <c r="Q26">
        <v>7.8767743884022963</v>
      </c>
      <c r="R26">
        <v>0</v>
      </c>
      <c r="S26">
        <v>2.0479613409845969</v>
      </c>
      <c r="T26">
        <v>10.830564784053157</v>
      </c>
      <c r="U26" s="115">
        <f t="shared" si="2"/>
        <v>32.6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80</v>
      </c>
      <c r="G27">
        <f t="shared" si="5"/>
        <v>32.6</v>
      </c>
      <c r="H27" s="113"/>
      <c r="I27">
        <f>BRPL_EOD!AA27+BRPL_EOD!AB27</f>
        <v>12.03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33.11</v>
      </c>
      <c r="O27" s="113">
        <f t="shared" si="1"/>
        <v>-0.50999999999999801</v>
      </c>
      <c r="P27">
        <v>11.844699486559952</v>
      </c>
      <c r="Q27">
        <v>7.8767743884022963</v>
      </c>
      <c r="R27">
        <v>0</v>
      </c>
      <c r="S27">
        <v>2.0479613409845969</v>
      </c>
      <c r="T27">
        <v>10.830564784053157</v>
      </c>
      <c r="U27" s="115">
        <f t="shared" si="2"/>
        <v>32.6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80</v>
      </c>
      <c r="G28">
        <f t="shared" si="5"/>
        <v>32.6</v>
      </c>
      <c r="H28" s="113"/>
      <c r="I28">
        <f>BRPL_EOD!AA28+BRPL_EOD!AB28</f>
        <v>12.03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33.11</v>
      </c>
      <c r="O28" s="113">
        <f t="shared" si="1"/>
        <v>-0.50999999999999801</v>
      </c>
      <c r="P28">
        <v>11.844699486559952</v>
      </c>
      <c r="Q28">
        <v>7.8767743884022963</v>
      </c>
      <c r="R28">
        <v>0</v>
      </c>
      <c r="S28">
        <v>2.0479613409845969</v>
      </c>
      <c r="T28">
        <v>10.830564784053157</v>
      </c>
      <c r="U28" s="115">
        <f t="shared" si="2"/>
        <v>32.6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32.6</v>
      </c>
      <c r="E29">
        <f>GT!N29</f>
        <v>0</v>
      </c>
      <c r="F29">
        <f t="shared" si="4"/>
        <v>80</v>
      </c>
      <c r="G29">
        <f t="shared" si="5"/>
        <v>32.6</v>
      </c>
      <c r="H29" s="113"/>
      <c r="I29">
        <f>BRPL_EOD!AA29+BRPL_EOD!AB29</f>
        <v>12.03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33.11</v>
      </c>
      <c r="O29" s="113">
        <f t="shared" si="1"/>
        <v>-0.50999999999999801</v>
      </c>
      <c r="P29">
        <v>11.844699486559952</v>
      </c>
      <c r="Q29">
        <v>7.8767743884022963</v>
      </c>
      <c r="R29">
        <v>0</v>
      </c>
      <c r="S29">
        <v>2.0479613409845969</v>
      </c>
      <c r="T29">
        <v>10.830564784053157</v>
      </c>
      <c r="U29" s="115">
        <f t="shared" si="2"/>
        <v>32.6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32.6</v>
      </c>
      <c r="E30">
        <f>GT!N30</f>
        <v>0</v>
      </c>
      <c r="F30">
        <f t="shared" si="4"/>
        <v>80</v>
      </c>
      <c r="G30">
        <f t="shared" si="5"/>
        <v>32.6</v>
      </c>
      <c r="H30" s="113"/>
      <c r="I30">
        <f>BRPL_EOD!AA30+BRPL_EOD!AB30</f>
        <v>12.03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33.11</v>
      </c>
      <c r="O30" s="113">
        <f t="shared" si="1"/>
        <v>-0.50999999999999801</v>
      </c>
      <c r="P30">
        <v>11.844699486559952</v>
      </c>
      <c r="Q30">
        <v>7.8767743884022963</v>
      </c>
      <c r="R30">
        <v>0</v>
      </c>
      <c r="S30">
        <v>2.0479613409845969</v>
      </c>
      <c r="T30">
        <v>10.830564784053157</v>
      </c>
      <c r="U30" s="115">
        <f t="shared" si="2"/>
        <v>32.6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32.6</v>
      </c>
      <c r="E31">
        <f>GT!N31</f>
        <v>0</v>
      </c>
      <c r="F31">
        <f t="shared" si="4"/>
        <v>80</v>
      </c>
      <c r="G31">
        <f t="shared" si="5"/>
        <v>32.6</v>
      </c>
      <c r="H31" s="113"/>
      <c r="I31">
        <f>BRPL_EOD!AA31+BRPL_EOD!AB31</f>
        <v>11.66</v>
      </c>
      <c r="J31">
        <f>BYPL_EOD!AA31+BYPL_EOD!AB31</f>
        <v>7.77</v>
      </c>
      <c r="K31">
        <f>MES_EOD!AA31+MES_EOD!AB31</f>
        <v>0</v>
      </c>
      <c r="L31">
        <f>NDMC_EOD!AA31+NDMC_EOD!AB31</f>
        <v>2.02</v>
      </c>
      <c r="M31">
        <f>TPDDL_EOD!AA31+TPDDL_EOD!AB31</f>
        <v>10.69</v>
      </c>
      <c r="N31">
        <f t="shared" si="0"/>
        <v>32.14</v>
      </c>
      <c r="O31" s="113">
        <f t="shared" si="1"/>
        <v>0.46000000000000085</v>
      </c>
      <c r="P31">
        <v>11.826882389545737</v>
      </c>
      <c r="Q31">
        <v>7.8812072184194149</v>
      </c>
      <c r="R31">
        <v>0</v>
      </c>
      <c r="S31">
        <v>2.0489110143123832</v>
      </c>
      <c r="T31">
        <v>10.842999377722464</v>
      </c>
      <c r="U31" s="115">
        <f t="shared" si="2"/>
        <v>32.6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32.6</v>
      </c>
      <c r="E32">
        <f>GT!N32</f>
        <v>0</v>
      </c>
      <c r="F32">
        <f t="shared" si="4"/>
        <v>80</v>
      </c>
      <c r="G32">
        <f t="shared" si="5"/>
        <v>32.6</v>
      </c>
      <c r="H32" s="113"/>
      <c r="I32">
        <f>BRPL_EOD!AA32+BRPL_EOD!AB32</f>
        <v>11.66</v>
      </c>
      <c r="J32">
        <f>BYPL_EOD!AA32+BYPL_EOD!AB32</f>
        <v>7.77</v>
      </c>
      <c r="K32">
        <f>MES_EOD!AA32+MES_EOD!AB32</f>
        <v>0</v>
      </c>
      <c r="L32">
        <f>NDMC_EOD!AA32+NDMC_EOD!AB32</f>
        <v>2.02</v>
      </c>
      <c r="M32">
        <f>TPDDL_EOD!AA32+TPDDL_EOD!AB32</f>
        <v>10.69</v>
      </c>
      <c r="N32">
        <f t="shared" si="0"/>
        <v>32.14</v>
      </c>
      <c r="O32" s="113">
        <f t="shared" si="1"/>
        <v>0.46000000000000085</v>
      </c>
      <c r="P32">
        <v>11.826882389545737</v>
      </c>
      <c r="Q32">
        <v>7.8812072184194149</v>
      </c>
      <c r="R32">
        <v>0</v>
      </c>
      <c r="S32">
        <v>2.0489110143123832</v>
      </c>
      <c r="T32">
        <v>10.842999377722464</v>
      </c>
      <c r="U32" s="115">
        <f t="shared" si="2"/>
        <v>32.6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32.6</v>
      </c>
      <c r="E33">
        <f>GT!N33</f>
        <v>0</v>
      </c>
      <c r="F33">
        <f t="shared" si="4"/>
        <v>80</v>
      </c>
      <c r="G33">
        <f t="shared" si="5"/>
        <v>32.6</v>
      </c>
      <c r="H33" s="113"/>
      <c r="I33">
        <f>BRPL_EOD!AA33+BRPL_EOD!AB33</f>
        <v>11.66</v>
      </c>
      <c r="J33">
        <f>BYPL_EOD!AA33+BYPL_EOD!AB33</f>
        <v>7.77</v>
      </c>
      <c r="K33">
        <f>MES_EOD!AA33+MES_EOD!AB33</f>
        <v>0</v>
      </c>
      <c r="L33">
        <f>NDMC_EOD!AA33+NDMC_EOD!AB33</f>
        <v>2.02</v>
      </c>
      <c r="M33">
        <f>TPDDL_EOD!AA33+TPDDL_EOD!AB33</f>
        <v>10.69</v>
      </c>
      <c r="N33">
        <f t="shared" si="0"/>
        <v>32.14</v>
      </c>
      <c r="O33" s="113">
        <f t="shared" si="1"/>
        <v>0.46000000000000085</v>
      </c>
      <c r="P33">
        <v>11.826882389545737</v>
      </c>
      <c r="Q33">
        <v>7.8812072184194149</v>
      </c>
      <c r="R33">
        <v>0</v>
      </c>
      <c r="S33">
        <v>2.0489110143123832</v>
      </c>
      <c r="T33">
        <v>10.842999377722464</v>
      </c>
      <c r="U33" s="115">
        <f t="shared" si="2"/>
        <v>32.6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32.6</v>
      </c>
      <c r="E34">
        <f>GT!N34</f>
        <v>0</v>
      </c>
      <c r="F34">
        <f t="shared" si="4"/>
        <v>80</v>
      </c>
      <c r="G34">
        <f t="shared" si="5"/>
        <v>32.6</v>
      </c>
      <c r="H34" s="113"/>
      <c r="I34">
        <f>BRPL_EOD!AA34+BRPL_EOD!AB34</f>
        <v>11.66</v>
      </c>
      <c r="J34">
        <f>BYPL_EOD!AA34+BYPL_EOD!AB34</f>
        <v>7.77</v>
      </c>
      <c r="K34">
        <f>MES_EOD!AA34+MES_EOD!AB34</f>
        <v>0</v>
      </c>
      <c r="L34">
        <f>NDMC_EOD!AA34+NDMC_EOD!AB34</f>
        <v>2.02</v>
      </c>
      <c r="M34">
        <f>TPDDL_EOD!AA34+TPDDL_EOD!AB34</f>
        <v>10.69</v>
      </c>
      <c r="N34">
        <f t="shared" si="0"/>
        <v>32.14</v>
      </c>
      <c r="O34" s="113">
        <f t="shared" si="1"/>
        <v>0.46000000000000085</v>
      </c>
      <c r="P34">
        <v>11.826882389545737</v>
      </c>
      <c r="Q34">
        <v>7.8812072184194149</v>
      </c>
      <c r="R34">
        <v>0</v>
      </c>
      <c r="S34">
        <v>2.0489110143123832</v>
      </c>
      <c r="T34">
        <v>10.842999377722464</v>
      </c>
      <c r="U34" s="115">
        <f t="shared" si="2"/>
        <v>32.6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80</v>
      </c>
      <c r="G35">
        <f t="shared" si="5"/>
        <v>34.6</v>
      </c>
      <c r="H35" s="113"/>
      <c r="I35">
        <f>BRPL_EOD!AA35+BRPL_EOD!AB35</f>
        <v>13.03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34.11</v>
      </c>
      <c r="O35" s="113">
        <f t="shared" si="1"/>
        <v>0.49000000000000199</v>
      </c>
      <c r="P35">
        <v>13.217179712694225</v>
      </c>
      <c r="Q35">
        <v>8.1149223101729699</v>
      </c>
      <c r="R35">
        <v>0</v>
      </c>
      <c r="S35">
        <v>2.1098798006449724</v>
      </c>
      <c r="T35">
        <v>11.158018176487834</v>
      </c>
      <c r="U35" s="115">
        <f t="shared" si="2"/>
        <v>34.6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80</v>
      </c>
      <c r="G36">
        <f t="shared" si="5"/>
        <v>34.6</v>
      </c>
      <c r="H36" s="113"/>
      <c r="I36">
        <f>BRPL_EOD!AA36+BRPL_EOD!AB36</f>
        <v>13.03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34.11</v>
      </c>
      <c r="O36" s="113">
        <f t="shared" si="1"/>
        <v>0.49000000000000199</v>
      </c>
      <c r="P36">
        <v>13.217179712694225</v>
      </c>
      <c r="Q36">
        <v>8.1149223101729699</v>
      </c>
      <c r="R36">
        <v>0</v>
      </c>
      <c r="S36">
        <v>2.1098798006449724</v>
      </c>
      <c r="T36">
        <v>11.158018176487834</v>
      </c>
      <c r="U36" s="115">
        <f t="shared" si="2"/>
        <v>34.6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3"/>
      <c r="I37">
        <f>BRPL_EOD!AA37+BRPL_EOD!AB37</f>
        <v>14.03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35.11</v>
      </c>
      <c r="O37" s="113">
        <f t="shared" si="1"/>
        <v>0.49000000000000199</v>
      </c>
      <c r="P37">
        <v>14.225804614070066</v>
      </c>
      <c r="Q37">
        <v>8.11164910281971</v>
      </c>
      <c r="R37">
        <v>0</v>
      </c>
      <c r="S37">
        <v>2.1090287667331244</v>
      </c>
      <c r="T37">
        <v>11.153517516377102</v>
      </c>
      <c r="U37" s="115">
        <f t="shared" si="2"/>
        <v>35.6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3"/>
      <c r="I38">
        <f>BRPL_EOD!AA38+BRPL_EOD!AB38</f>
        <v>14.03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35.11</v>
      </c>
      <c r="O38" s="113">
        <f t="shared" si="1"/>
        <v>0.49000000000000199</v>
      </c>
      <c r="P38">
        <v>14.225804614070066</v>
      </c>
      <c r="Q38">
        <v>8.11164910281971</v>
      </c>
      <c r="R38">
        <v>0</v>
      </c>
      <c r="S38">
        <v>2.1090287667331244</v>
      </c>
      <c r="T38">
        <v>11.153517516377102</v>
      </c>
      <c r="U38" s="115">
        <f t="shared" si="2"/>
        <v>35.6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3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35.11</v>
      </c>
      <c r="O39" s="113">
        <f t="shared" si="1"/>
        <v>0.18999999999999773</v>
      </c>
      <c r="P39">
        <v>14.1059242381088</v>
      </c>
      <c r="Q39">
        <v>8.0432925092566219</v>
      </c>
      <c r="R39">
        <v>0</v>
      </c>
      <c r="S39">
        <v>2.0912560524067216</v>
      </c>
      <c r="T39">
        <v>11.059527200227855</v>
      </c>
      <c r="U39" s="115">
        <f t="shared" si="2"/>
        <v>35.299999999999997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80</v>
      </c>
      <c r="G40">
        <f t="shared" si="5"/>
        <v>34.299999999999997</v>
      </c>
      <c r="H40" s="113"/>
      <c r="I40">
        <f>BRPL_EOD!AA40+BRPL_EOD!AB40</f>
        <v>13.03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34.11</v>
      </c>
      <c r="O40" s="113">
        <f t="shared" si="1"/>
        <v>0.18999999999999773</v>
      </c>
      <c r="P40">
        <v>13.102579888595718</v>
      </c>
      <c r="Q40">
        <v>8.0445617121078854</v>
      </c>
      <c r="R40">
        <v>0</v>
      </c>
      <c r="S40">
        <v>2.0915860451480506</v>
      </c>
      <c r="T40">
        <v>11.061272354148343</v>
      </c>
      <c r="U40" s="115">
        <f t="shared" si="2"/>
        <v>34.299999999999997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80</v>
      </c>
      <c r="G41">
        <f t="shared" si="5"/>
        <v>34.299999999999997</v>
      </c>
      <c r="H41" s="113"/>
      <c r="I41">
        <f>BRPL_EOD!AA41+BRPL_EOD!AB41</f>
        <v>13.03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34.11</v>
      </c>
      <c r="O41" s="113">
        <f t="shared" si="1"/>
        <v>0.18999999999999773</v>
      </c>
      <c r="P41">
        <v>13.102579888595718</v>
      </c>
      <c r="Q41">
        <v>8.0445617121078854</v>
      </c>
      <c r="R41">
        <v>0</v>
      </c>
      <c r="S41">
        <v>2.0915860451480506</v>
      </c>
      <c r="T41">
        <v>11.061272354148343</v>
      </c>
      <c r="U41" s="115">
        <f t="shared" si="2"/>
        <v>34.299999999999997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80</v>
      </c>
      <c r="G42">
        <f t="shared" si="5"/>
        <v>34.299999999999997</v>
      </c>
      <c r="H42" s="113"/>
      <c r="I42">
        <f>BRPL_EOD!AA42+BRPL_EOD!AB42</f>
        <v>13.03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34.11</v>
      </c>
      <c r="O42" s="113">
        <f t="shared" si="1"/>
        <v>0.18999999999999773</v>
      </c>
      <c r="P42">
        <v>13.102579888595718</v>
      </c>
      <c r="Q42">
        <v>8.0445617121078854</v>
      </c>
      <c r="R42">
        <v>0</v>
      </c>
      <c r="S42">
        <v>2.0915860451480506</v>
      </c>
      <c r="T42">
        <v>11.061272354148343</v>
      </c>
      <c r="U42" s="115">
        <f t="shared" si="2"/>
        <v>34.299999999999997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13.03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34.11</v>
      </c>
      <c r="O43" s="113">
        <f t="shared" si="1"/>
        <v>0.18999999999999773</v>
      </c>
      <c r="P43">
        <v>13.102579888595718</v>
      </c>
      <c r="Q43">
        <v>8.0445617121078854</v>
      </c>
      <c r="R43">
        <v>0</v>
      </c>
      <c r="S43">
        <v>2.0915860451480506</v>
      </c>
      <c r="T43">
        <v>11.061272354148343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13.03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34.11</v>
      </c>
      <c r="O44" s="113">
        <f t="shared" si="1"/>
        <v>0.18999999999999773</v>
      </c>
      <c r="P44">
        <v>13.102579888595718</v>
      </c>
      <c r="Q44">
        <v>8.0445617121078854</v>
      </c>
      <c r="R44">
        <v>0</v>
      </c>
      <c r="S44">
        <v>2.0915860451480506</v>
      </c>
      <c r="T44">
        <v>11.061272354148343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13.03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34.11</v>
      </c>
      <c r="O45" s="113">
        <f t="shared" si="1"/>
        <v>0.18999999999999773</v>
      </c>
      <c r="P45">
        <v>13.102579888595718</v>
      </c>
      <c r="Q45">
        <v>8.0445617121078854</v>
      </c>
      <c r="R45">
        <v>0</v>
      </c>
      <c r="S45">
        <v>2.0915860451480506</v>
      </c>
      <c r="T45">
        <v>11.061272354148343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13.03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34.11</v>
      </c>
      <c r="O46" s="113">
        <f t="shared" si="1"/>
        <v>0.18999999999999773</v>
      </c>
      <c r="P46">
        <v>13.102579888595718</v>
      </c>
      <c r="Q46">
        <v>8.0445617121078854</v>
      </c>
      <c r="R46">
        <v>0</v>
      </c>
      <c r="S46">
        <v>2.0915860451480506</v>
      </c>
      <c r="T46">
        <v>11.061272354148343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80</v>
      </c>
      <c r="G47">
        <f t="shared" si="5"/>
        <v>34.299999999999997</v>
      </c>
      <c r="H47" s="113"/>
      <c r="I47">
        <f>BRPL_EOD!AA47+BRPL_EOD!AB47</f>
        <v>13.03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34.11</v>
      </c>
      <c r="O47" s="113">
        <f t="shared" si="1"/>
        <v>0.18999999999999773</v>
      </c>
      <c r="P47">
        <v>13.102579888595718</v>
      </c>
      <c r="Q47">
        <v>8.0445617121078854</v>
      </c>
      <c r="R47">
        <v>0</v>
      </c>
      <c r="S47">
        <v>2.0915860451480506</v>
      </c>
      <c r="T47">
        <v>11.061272354148343</v>
      </c>
      <c r="U47" s="115">
        <f t="shared" si="2"/>
        <v>34.299999999999997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80</v>
      </c>
      <c r="G48">
        <f t="shared" si="5"/>
        <v>34.299999999999997</v>
      </c>
      <c r="H48" s="113"/>
      <c r="I48">
        <f>BRPL_EOD!AA48+BRPL_EOD!AB48</f>
        <v>13.03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34.11</v>
      </c>
      <c r="O48" s="113">
        <f t="shared" si="1"/>
        <v>0.18999999999999773</v>
      </c>
      <c r="P48">
        <v>13.102579888595718</v>
      </c>
      <c r="Q48">
        <v>8.0445617121078854</v>
      </c>
      <c r="R48">
        <v>0</v>
      </c>
      <c r="S48">
        <v>2.0915860451480506</v>
      </c>
      <c r="T48">
        <v>11.061272354148343</v>
      </c>
      <c r="U48" s="115">
        <f t="shared" si="2"/>
        <v>34.299999999999997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80</v>
      </c>
      <c r="G49">
        <f t="shared" si="5"/>
        <v>34.299999999999997</v>
      </c>
      <c r="H49" s="113"/>
      <c r="I49">
        <f>BRPL_EOD!AA49+BRPL_EOD!AB49</f>
        <v>13.03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34.11</v>
      </c>
      <c r="O49" s="113">
        <f t="shared" si="1"/>
        <v>0.18999999999999773</v>
      </c>
      <c r="P49">
        <v>13.102579888595718</v>
      </c>
      <c r="Q49">
        <v>8.0445617121078854</v>
      </c>
      <c r="R49">
        <v>0</v>
      </c>
      <c r="S49">
        <v>2.0915860451480506</v>
      </c>
      <c r="T49">
        <v>11.061272354148343</v>
      </c>
      <c r="U49" s="115">
        <f t="shared" si="2"/>
        <v>34.299999999999997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80</v>
      </c>
      <c r="G50">
        <f t="shared" si="5"/>
        <v>34.299999999999997</v>
      </c>
      <c r="H50" s="113"/>
      <c r="I50">
        <f>BRPL_EOD!AA50+BRPL_EOD!AB50</f>
        <v>13.03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34.11</v>
      </c>
      <c r="O50" s="113">
        <f t="shared" si="1"/>
        <v>0.18999999999999773</v>
      </c>
      <c r="P50">
        <v>13.102579888595718</v>
      </c>
      <c r="Q50">
        <v>8.0445617121078854</v>
      </c>
      <c r="R50">
        <v>0</v>
      </c>
      <c r="S50">
        <v>2.0915860451480506</v>
      </c>
      <c r="T50">
        <v>11.061272354148343</v>
      </c>
      <c r="U50" s="115">
        <f t="shared" si="2"/>
        <v>34.299999999999997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80</v>
      </c>
      <c r="G51">
        <f t="shared" si="5"/>
        <v>34.299999999999997</v>
      </c>
      <c r="H51" s="113"/>
      <c r="I51">
        <f>BRPL_EOD!AA51+BRPL_EOD!AB51</f>
        <v>13.03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34.11</v>
      </c>
      <c r="O51" s="113">
        <f t="shared" si="1"/>
        <v>0.18999999999999773</v>
      </c>
      <c r="P51">
        <v>13.102579888595718</v>
      </c>
      <c r="Q51">
        <v>8.0445617121078854</v>
      </c>
      <c r="R51">
        <v>0</v>
      </c>
      <c r="S51">
        <v>2.0915860451480506</v>
      </c>
      <c r="T51">
        <v>11.061272354148343</v>
      </c>
      <c r="U51" s="115">
        <f t="shared" si="2"/>
        <v>34.299999999999997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80</v>
      </c>
      <c r="G52">
        <f t="shared" si="5"/>
        <v>34.299999999999997</v>
      </c>
      <c r="H52" s="113"/>
      <c r="I52">
        <f>BRPL_EOD!AA52+BRPL_EOD!AB52</f>
        <v>13.03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34.11</v>
      </c>
      <c r="O52" s="113">
        <f t="shared" si="1"/>
        <v>0.18999999999999773</v>
      </c>
      <c r="P52">
        <v>13.102579888595718</v>
      </c>
      <c r="Q52">
        <v>8.0445617121078854</v>
      </c>
      <c r="R52">
        <v>0</v>
      </c>
      <c r="S52">
        <v>2.0915860451480506</v>
      </c>
      <c r="T52">
        <v>11.061272354148343</v>
      </c>
      <c r="U52" s="115">
        <f t="shared" si="2"/>
        <v>34.299999999999997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80</v>
      </c>
      <c r="G53">
        <f t="shared" si="5"/>
        <v>34.299999999999997</v>
      </c>
      <c r="H53" s="113"/>
      <c r="I53">
        <f>BRPL_EOD!AA53+BRPL_EOD!AB53</f>
        <v>13.03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34.11</v>
      </c>
      <c r="O53" s="113">
        <f t="shared" si="1"/>
        <v>0.18999999999999773</v>
      </c>
      <c r="P53">
        <v>13.102579888595718</v>
      </c>
      <c r="Q53">
        <v>8.0445617121078854</v>
      </c>
      <c r="R53">
        <v>0</v>
      </c>
      <c r="S53">
        <v>2.0915860451480506</v>
      </c>
      <c r="T53">
        <v>11.061272354148343</v>
      </c>
      <c r="U53" s="115">
        <f t="shared" si="2"/>
        <v>34.299999999999997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80</v>
      </c>
      <c r="G54">
        <f t="shared" si="5"/>
        <v>34.299999999999997</v>
      </c>
      <c r="H54" s="113"/>
      <c r="I54">
        <f>BRPL_EOD!AA54+BRPL_EOD!AB54</f>
        <v>13.03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34.11</v>
      </c>
      <c r="O54" s="113">
        <f t="shared" si="1"/>
        <v>0.18999999999999773</v>
      </c>
      <c r="P54">
        <v>13.102579888595718</v>
      </c>
      <c r="Q54">
        <v>8.0445617121078854</v>
      </c>
      <c r="R54">
        <v>0</v>
      </c>
      <c r="S54">
        <v>2.0915860451480506</v>
      </c>
      <c r="T54">
        <v>11.061272354148343</v>
      </c>
      <c r="U54" s="115">
        <f t="shared" si="2"/>
        <v>34.299999999999997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80</v>
      </c>
      <c r="G55">
        <f t="shared" si="5"/>
        <v>34.299999999999997</v>
      </c>
      <c r="H55" s="113"/>
      <c r="I55">
        <f>BRPL_EOD!AA55+BRPL_EOD!AB55</f>
        <v>13.03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34.11</v>
      </c>
      <c r="O55" s="113">
        <f t="shared" si="1"/>
        <v>0.18999999999999773</v>
      </c>
      <c r="P55">
        <v>13.102579888595718</v>
      </c>
      <c r="Q55">
        <v>8.0445617121078854</v>
      </c>
      <c r="R55">
        <v>0</v>
      </c>
      <c r="S55">
        <v>2.0915860451480506</v>
      </c>
      <c r="T55">
        <v>11.061272354148343</v>
      </c>
      <c r="U55" s="115">
        <f t="shared" si="2"/>
        <v>34.299999999999997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80</v>
      </c>
      <c r="G56">
        <f t="shared" si="5"/>
        <v>34.299999999999997</v>
      </c>
      <c r="H56" s="113"/>
      <c r="I56">
        <f>BRPL_EOD!AA56+BRPL_EOD!AB56</f>
        <v>13.03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34.11</v>
      </c>
      <c r="O56" s="113">
        <f t="shared" si="1"/>
        <v>0.18999999999999773</v>
      </c>
      <c r="P56">
        <v>13.102579888595718</v>
      </c>
      <c r="Q56">
        <v>8.0445617121078854</v>
      </c>
      <c r="R56">
        <v>0</v>
      </c>
      <c r="S56">
        <v>2.0915860451480506</v>
      </c>
      <c r="T56">
        <v>11.061272354148343</v>
      </c>
      <c r="U56" s="115">
        <f t="shared" si="2"/>
        <v>34.299999999999997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80</v>
      </c>
      <c r="G57">
        <f t="shared" si="5"/>
        <v>34.299999999999997</v>
      </c>
      <c r="H57" s="113"/>
      <c r="I57">
        <f>BRPL_EOD!AA57+BRPL_EOD!AB57</f>
        <v>13.03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34.11</v>
      </c>
      <c r="O57" s="113">
        <f t="shared" si="1"/>
        <v>0.18999999999999773</v>
      </c>
      <c r="P57">
        <v>13.102579888595718</v>
      </c>
      <c r="Q57">
        <v>8.0445617121078854</v>
      </c>
      <c r="R57">
        <v>0</v>
      </c>
      <c r="S57">
        <v>2.0915860451480506</v>
      </c>
      <c r="T57">
        <v>11.061272354148343</v>
      </c>
      <c r="U57" s="115">
        <f t="shared" si="2"/>
        <v>34.299999999999997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80</v>
      </c>
      <c r="G58">
        <f t="shared" si="5"/>
        <v>34.299999999999997</v>
      </c>
      <c r="H58" s="113"/>
      <c r="I58">
        <f>BRPL_EOD!AA58+BRPL_EOD!AB58</f>
        <v>13.03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34.11</v>
      </c>
      <c r="O58" s="113">
        <f t="shared" si="1"/>
        <v>0.18999999999999773</v>
      </c>
      <c r="P58">
        <v>13.102579888595718</v>
      </c>
      <c r="Q58">
        <v>8.0445617121078854</v>
      </c>
      <c r="R58">
        <v>0</v>
      </c>
      <c r="S58">
        <v>2.0915860451480506</v>
      </c>
      <c r="T58">
        <v>11.061272354148343</v>
      </c>
      <c r="U58" s="115">
        <f t="shared" si="2"/>
        <v>34.299999999999997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3"/>
      <c r="I59">
        <f>BRPL_EOD!AA59+BRPL_EOD!AB59</f>
        <v>12.03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33.11</v>
      </c>
      <c r="O59" s="113">
        <f t="shared" si="1"/>
        <v>0.18999999999999773</v>
      </c>
      <c r="P59">
        <v>12.099033524614919</v>
      </c>
      <c r="Q59">
        <v>8.045907580791301</v>
      </c>
      <c r="R59">
        <v>0</v>
      </c>
      <c r="S59">
        <v>2.0919359710057384</v>
      </c>
      <c r="T59">
        <v>11.06312292358804</v>
      </c>
      <c r="U59" s="115">
        <f t="shared" si="2"/>
        <v>33.299999999999997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3"/>
      <c r="I60">
        <f>BRPL_EOD!AA60+BRPL_EOD!AB60</f>
        <v>12.03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33.11</v>
      </c>
      <c r="O60" s="113">
        <f t="shared" si="1"/>
        <v>0.18999999999999773</v>
      </c>
      <c r="P60">
        <v>12.099033524614919</v>
      </c>
      <c r="Q60">
        <v>8.045907580791301</v>
      </c>
      <c r="R60">
        <v>0</v>
      </c>
      <c r="S60">
        <v>2.0919359710057384</v>
      </c>
      <c r="T60">
        <v>11.06312292358804</v>
      </c>
      <c r="U60" s="115">
        <f t="shared" si="2"/>
        <v>33.299999999999997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3"/>
      <c r="I61">
        <f>BRPL_EOD!AA61+BRPL_EOD!AB61</f>
        <v>12.03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33.11</v>
      </c>
      <c r="O61" s="113">
        <f t="shared" si="1"/>
        <v>0.18999999999999773</v>
      </c>
      <c r="P61">
        <v>12.099033524614919</v>
      </c>
      <c r="Q61">
        <v>8.045907580791301</v>
      </c>
      <c r="R61">
        <v>0</v>
      </c>
      <c r="S61">
        <v>2.0919359710057384</v>
      </c>
      <c r="T61">
        <v>11.06312292358804</v>
      </c>
      <c r="U61" s="115">
        <f t="shared" si="2"/>
        <v>33.299999999999997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3"/>
      <c r="I62">
        <f>BRPL_EOD!AA62+BRPL_EOD!AB62</f>
        <v>12.03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33.11</v>
      </c>
      <c r="O62" s="113">
        <f t="shared" si="1"/>
        <v>0.18999999999999773</v>
      </c>
      <c r="P62">
        <v>12.099033524614919</v>
      </c>
      <c r="Q62">
        <v>8.045907580791301</v>
      </c>
      <c r="R62">
        <v>0</v>
      </c>
      <c r="S62">
        <v>2.0919359710057384</v>
      </c>
      <c r="T62">
        <v>11.06312292358804</v>
      </c>
      <c r="U62" s="115">
        <f t="shared" si="2"/>
        <v>33.299999999999997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3"/>
      <c r="I63">
        <f>BRPL_EOD!AA63+BRPL_EOD!AB63</f>
        <v>12.03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33.11</v>
      </c>
      <c r="O63" s="113">
        <f t="shared" si="1"/>
        <v>0.18999999999999773</v>
      </c>
      <c r="P63">
        <v>12.099033524614919</v>
      </c>
      <c r="Q63">
        <v>8.045907580791301</v>
      </c>
      <c r="R63">
        <v>0</v>
      </c>
      <c r="S63">
        <v>2.0919359710057384</v>
      </c>
      <c r="T63">
        <v>11.06312292358804</v>
      </c>
      <c r="U63" s="115">
        <f t="shared" si="2"/>
        <v>33.299999999999997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80</v>
      </c>
      <c r="G64">
        <f t="shared" si="5"/>
        <v>33.299999999999997</v>
      </c>
      <c r="H64" s="113"/>
      <c r="I64">
        <f>BRPL_EOD!AA64+BRPL_EOD!AB64</f>
        <v>12.03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33.11</v>
      </c>
      <c r="O64" s="113">
        <f t="shared" si="1"/>
        <v>0.18999999999999773</v>
      </c>
      <c r="P64">
        <v>12.099033524614919</v>
      </c>
      <c r="Q64">
        <v>8.045907580791301</v>
      </c>
      <c r="R64">
        <v>0</v>
      </c>
      <c r="S64">
        <v>2.0919359710057384</v>
      </c>
      <c r="T64">
        <v>11.06312292358804</v>
      </c>
      <c r="U64" s="115">
        <f t="shared" si="2"/>
        <v>33.299999999999997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80</v>
      </c>
      <c r="G65">
        <f t="shared" si="5"/>
        <v>33.299999999999997</v>
      </c>
      <c r="H65" s="113"/>
      <c r="I65">
        <f>BRPL_EOD!AA65+BRPL_EOD!AB65</f>
        <v>12.03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33.11</v>
      </c>
      <c r="O65" s="113">
        <f t="shared" si="1"/>
        <v>0.18999999999999773</v>
      </c>
      <c r="P65">
        <v>12.099033524614919</v>
      </c>
      <c r="Q65">
        <v>8.045907580791301</v>
      </c>
      <c r="R65">
        <v>0</v>
      </c>
      <c r="S65">
        <v>2.0919359710057384</v>
      </c>
      <c r="T65">
        <v>11.06312292358804</v>
      </c>
      <c r="U65" s="115">
        <f t="shared" si="2"/>
        <v>33.299999999999997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80</v>
      </c>
      <c r="G66">
        <f t="shared" si="5"/>
        <v>33.299999999999997</v>
      </c>
      <c r="H66" s="113"/>
      <c r="I66">
        <f>BRPL_EOD!AA66+BRPL_EOD!AB66</f>
        <v>12.03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33.11</v>
      </c>
      <c r="O66" s="113">
        <f t="shared" si="1"/>
        <v>0.18999999999999773</v>
      </c>
      <c r="P66">
        <v>12.099033524614919</v>
      </c>
      <c r="Q66">
        <v>8.045907580791301</v>
      </c>
      <c r="R66">
        <v>0</v>
      </c>
      <c r="S66">
        <v>2.0919359710057384</v>
      </c>
      <c r="T66">
        <v>11.06312292358804</v>
      </c>
      <c r="U66" s="115">
        <f t="shared" si="2"/>
        <v>33.299999999999997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80</v>
      </c>
      <c r="G67">
        <f t="shared" si="5"/>
        <v>33.299999999999997</v>
      </c>
      <c r="H67" s="113"/>
      <c r="I67">
        <f>BRPL_EOD!AA67+BRPL_EOD!AB67</f>
        <v>12.03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33.11</v>
      </c>
      <c r="O67" s="113">
        <f t="shared" ref="O67:O98" si="7">G67-N67</f>
        <v>0.18999999999999773</v>
      </c>
      <c r="P67">
        <v>12.099033524614919</v>
      </c>
      <c r="Q67">
        <v>8.045907580791301</v>
      </c>
      <c r="R67">
        <v>0</v>
      </c>
      <c r="S67">
        <v>2.0919359710057384</v>
      </c>
      <c r="T67">
        <v>11.06312292358804</v>
      </c>
      <c r="U67" s="115">
        <f t="shared" ref="U67:U98" si="8">SUM(P67:T67)</f>
        <v>33.299999999999997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33.299999999999997</v>
      </c>
      <c r="H68" s="113"/>
      <c r="I68">
        <f>BRPL_EOD!AA68+BRPL_EOD!AB68</f>
        <v>12.03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33.11</v>
      </c>
      <c r="O68" s="113">
        <f t="shared" si="7"/>
        <v>0.18999999999999773</v>
      </c>
      <c r="P68">
        <v>12.099033524614919</v>
      </c>
      <c r="Q68">
        <v>8.045907580791301</v>
      </c>
      <c r="R68">
        <v>0</v>
      </c>
      <c r="S68">
        <v>2.0919359710057384</v>
      </c>
      <c r="T68">
        <v>11.06312292358804</v>
      </c>
      <c r="U68" s="115">
        <f t="shared" si="8"/>
        <v>33.299999999999997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80</v>
      </c>
      <c r="G69">
        <f t="shared" si="11"/>
        <v>33.299999999999997</v>
      </c>
      <c r="H69" s="113"/>
      <c r="I69">
        <f>BRPL_EOD!AA69+BRPL_EOD!AB69</f>
        <v>12.03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33.11</v>
      </c>
      <c r="O69" s="113">
        <f t="shared" si="7"/>
        <v>0.18999999999999773</v>
      </c>
      <c r="P69">
        <v>12.099033524614919</v>
      </c>
      <c r="Q69">
        <v>8.045907580791301</v>
      </c>
      <c r="R69">
        <v>0</v>
      </c>
      <c r="S69">
        <v>2.0919359710057384</v>
      </c>
      <c r="T69">
        <v>11.06312292358804</v>
      </c>
      <c r="U69" s="115">
        <f t="shared" si="8"/>
        <v>33.299999999999997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80</v>
      </c>
      <c r="G70">
        <f t="shared" si="11"/>
        <v>33.299999999999997</v>
      </c>
      <c r="H70" s="113"/>
      <c r="I70">
        <f>BRPL_EOD!AA70+BRPL_EOD!AB70</f>
        <v>12.03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33.11</v>
      </c>
      <c r="O70" s="113">
        <f t="shared" si="7"/>
        <v>0.18999999999999773</v>
      </c>
      <c r="P70">
        <v>12.099033524614919</v>
      </c>
      <c r="Q70">
        <v>8.045907580791301</v>
      </c>
      <c r="R70">
        <v>0</v>
      </c>
      <c r="S70">
        <v>2.0919359710057384</v>
      </c>
      <c r="T70">
        <v>11.06312292358804</v>
      </c>
      <c r="U70" s="115">
        <f t="shared" si="8"/>
        <v>33.299999999999997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80</v>
      </c>
      <c r="G71">
        <f t="shared" si="11"/>
        <v>33.299999999999997</v>
      </c>
      <c r="H71" s="113"/>
      <c r="I71">
        <f>BRPL_EOD!AA71+BRPL_EOD!AB71</f>
        <v>12.03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33.11</v>
      </c>
      <c r="O71" s="113">
        <f t="shared" si="7"/>
        <v>0.18999999999999773</v>
      </c>
      <c r="P71">
        <v>12.099033524614919</v>
      </c>
      <c r="Q71">
        <v>8.045907580791301</v>
      </c>
      <c r="R71">
        <v>0</v>
      </c>
      <c r="S71">
        <v>2.0919359710057384</v>
      </c>
      <c r="T71">
        <v>11.06312292358804</v>
      </c>
      <c r="U71" s="115">
        <f t="shared" si="8"/>
        <v>33.299999999999997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80</v>
      </c>
      <c r="G72">
        <f t="shared" si="11"/>
        <v>33.299999999999997</v>
      </c>
      <c r="H72" s="113"/>
      <c r="I72">
        <f>BRPL_EOD!AA72+BRPL_EOD!AB72</f>
        <v>12.03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33.11</v>
      </c>
      <c r="O72" s="113">
        <f t="shared" si="7"/>
        <v>0.18999999999999773</v>
      </c>
      <c r="P72">
        <v>12.099033524614919</v>
      </c>
      <c r="Q72">
        <v>8.045907580791301</v>
      </c>
      <c r="R72">
        <v>0</v>
      </c>
      <c r="S72">
        <v>2.0919359710057384</v>
      </c>
      <c r="T72">
        <v>11.06312292358804</v>
      </c>
      <c r="U72" s="115">
        <f t="shared" si="8"/>
        <v>33.299999999999997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80</v>
      </c>
      <c r="G73">
        <f t="shared" si="11"/>
        <v>33.299999999999997</v>
      </c>
      <c r="H73" s="113"/>
      <c r="I73">
        <f>BRPL_EOD!AA73+BRPL_EOD!AB73</f>
        <v>12.03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33.11</v>
      </c>
      <c r="O73" s="113">
        <f t="shared" si="7"/>
        <v>0.18999999999999773</v>
      </c>
      <c r="P73">
        <v>12.099033524614919</v>
      </c>
      <c r="Q73">
        <v>8.045907580791301</v>
      </c>
      <c r="R73">
        <v>0</v>
      </c>
      <c r="S73">
        <v>2.0919359710057384</v>
      </c>
      <c r="T73">
        <v>11.06312292358804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80</v>
      </c>
      <c r="G74">
        <f t="shared" si="11"/>
        <v>33.299999999999997</v>
      </c>
      <c r="H74" s="113"/>
      <c r="I74">
        <f>BRPL_EOD!AA74+BRPL_EOD!AB74</f>
        <v>12.03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33.11</v>
      </c>
      <c r="O74" s="113">
        <f t="shared" si="7"/>
        <v>0.18999999999999773</v>
      </c>
      <c r="P74">
        <v>12.099033524614919</v>
      </c>
      <c r="Q74">
        <v>8.045907580791301</v>
      </c>
      <c r="R74">
        <v>0</v>
      </c>
      <c r="S74">
        <v>2.0919359710057384</v>
      </c>
      <c r="T74">
        <v>11.06312292358804</v>
      </c>
      <c r="U74" s="115">
        <f t="shared" si="8"/>
        <v>33.299999999999997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12.03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33.11</v>
      </c>
      <c r="O75" s="113">
        <f t="shared" si="7"/>
        <v>0.49000000000000199</v>
      </c>
      <c r="P75">
        <v>12.208033826638477</v>
      </c>
      <c r="Q75">
        <v>8.1183932346723058</v>
      </c>
      <c r="R75">
        <v>0</v>
      </c>
      <c r="S75">
        <v>2.1107822410147992</v>
      </c>
      <c r="T75">
        <v>11.162790697674419</v>
      </c>
      <c r="U75" s="115">
        <f t="shared" si="8"/>
        <v>33.6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11.66</v>
      </c>
      <c r="J76">
        <f>BYPL_EOD!AA76+BYPL_EOD!AB76</f>
        <v>7.77</v>
      </c>
      <c r="K76">
        <f>MES_EOD!AA76+MES_EOD!AB76</f>
        <v>0</v>
      </c>
      <c r="L76">
        <f>NDMC_EOD!AA76+NDMC_EOD!AB76</f>
        <v>2.02</v>
      </c>
      <c r="M76">
        <f>TPDDL_EOD!AA76+TPDDL_EOD!AB76</f>
        <v>10.69</v>
      </c>
      <c r="N76">
        <f t="shared" si="6"/>
        <v>32.14</v>
      </c>
      <c r="O76" s="113">
        <f t="shared" si="7"/>
        <v>0.46000000000000085</v>
      </c>
      <c r="P76">
        <v>11.826882389545737</v>
      </c>
      <c r="Q76">
        <v>7.8812072184194149</v>
      </c>
      <c r="R76">
        <v>0</v>
      </c>
      <c r="S76">
        <v>2.0489110143123832</v>
      </c>
      <c r="T76">
        <v>10.842999377722464</v>
      </c>
      <c r="U76" s="115">
        <f t="shared" si="8"/>
        <v>32.6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11.66</v>
      </c>
      <c r="J77">
        <f>BYPL_EOD!AA77+BYPL_EOD!AB77</f>
        <v>7.77</v>
      </c>
      <c r="K77">
        <f>MES_EOD!AA77+MES_EOD!AB77</f>
        <v>0</v>
      </c>
      <c r="L77">
        <f>NDMC_EOD!AA77+NDMC_EOD!AB77</f>
        <v>2.02</v>
      </c>
      <c r="M77">
        <f>TPDDL_EOD!AA77+TPDDL_EOD!AB77</f>
        <v>10.69</v>
      </c>
      <c r="N77">
        <f t="shared" si="6"/>
        <v>32.14</v>
      </c>
      <c r="O77" s="113">
        <f t="shared" si="7"/>
        <v>0.46000000000000085</v>
      </c>
      <c r="P77">
        <v>11.826882389545737</v>
      </c>
      <c r="Q77">
        <v>7.8812072184194149</v>
      </c>
      <c r="R77">
        <v>0</v>
      </c>
      <c r="S77">
        <v>2.0489110143123832</v>
      </c>
      <c r="T77">
        <v>10.842999377722464</v>
      </c>
      <c r="U77" s="115">
        <f t="shared" si="8"/>
        <v>32.6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11.66</v>
      </c>
      <c r="J78">
        <f>BYPL_EOD!AA78+BYPL_EOD!AB78</f>
        <v>7.77</v>
      </c>
      <c r="K78">
        <f>MES_EOD!AA78+MES_EOD!AB78</f>
        <v>0</v>
      </c>
      <c r="L78">
        <f>NDMC_EOD!AA78+NDMC_EOD!AB78</f>
        <v>2.02</v>
      </c>
      <c r="M78">
        <f>TPDDL_EOD!AA78+TPDDL_EOD!AB78</f>
        <v>10.69</v>
      </c>
      <c r="N78">
        <f t="shared" si="6"/>
        <v>32.14</v>
      </c>
      <c r="O78" s="113">
        <f t="shared" si="7"/>
        <v>0.46000000000000085</v>
      </c>
      <c r="P78">
        <v>11.826882389545737</v>
      </c>
      <c r="Q78">
        <v>7.8812072184194149</v>
      </c>
      <c r="R78">
        <v>0</v>
      </c>
      <c r="S78">
        <v>2.0489110143123832</v>
      </c>
      <c r="T78">
        <v>10.842999377722464</v>
      </c>
      <c r="U78" s="115">
        <f t="shared" si="8"/>
        <v>32.6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11.66</v>
      </c>
      <c r="J79">
        <f>BYPL_EOD!AA79+BYPL_EOD!AB79</f>
        <v>7.77</v>
      </c>
      <c r="K79">
        <f>MES_EOD!AA79+MES_EOD!AB79</f>
        <v>0</v>
      </c>
      <c r="L79">
        <f>NDMC_EOD!AA79+NDMC_EOD!AB79</f>
        <v>2.02</v>
      </c>
      <c r="M79">
        <f>TPDDL_EOD!AA79+TPDDL_EOD!AB79</f>
        <v>10.69</v>
      </c>
      <c r="N79">
        <f t="shared" si="6"/>
        <v>32.14</v>
      </c>
      <c r="O79" s="113">
        <f t="shared" si="7"/>
        <v>0.46000000000000085</v>
      </c>
      <c r="P79">
        <v>11.826882389545737</v>
      </c>
      <c r="Q79">
        <v>7.8812072184194149</v>
      </c>
      <c r="R79">
        <v>0</v>
      </c>
      <c r="S79">
        <v>2.0489110143123832</v>
      </c>
      <c r="T79">
        <v>10.842999377722464</v>
      </c>
      <c r="U79" s="115">
        <f t="shared" si="8"/>
        <v>32.6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11.66</v>
      </c>
      <c r="J80">
        <f>BYPL_EOD!AA80+BYPL_EOD!AB80</f>
        <v>7.77</v>
      </c>
      <c r="K80">
        <f>MES_EOD!AA80+MES_EOD!AB80</f>
        <v>0</v>
      </c>
      <c r="L80">
        <f>NDMC_EOD!AA80+NDMC_EOD!AB80</f>
        <v>2.02</v>
      </c>
      <c r="M80">
        <f>TPDDL_EOD!AA80+TPDDL_EOD!AB80</f>
        <v>10.69</v>
      </c>
      <c r="N80">
        <f t="shared" si="6"/>
        <v>32.14</v>
      </c>
      <c r="O80" s="113">
        <f t="shared" si="7"/>
        <v>0.46000000000000085</v>
      </c>
      <c r="P80">
        <v>11.826882389545737</v>
      </c>
      <c r="Q80">
        <v>7.8812072184194149</v>
      </c>
      <c r="R80">
        <v>0</v>
      </c>
      <c r="S80">
        <v>2.0489110143123832</v>
      </c>
      <c r="T80">
        <v>10.842999377722464</v>
      </c>
      <c r="U80" s="115">
        <f t="shared" si="8"/>
        <v>32.6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11.66</v>
      </c>
      <c r="J81">
        <f>BYPL_EOD!AA81+BYPL_EOD!AB81</f>
        <v>7.77</v>
      </c>
      <c r="K81">
        <f>MES_EOD!AA81+MES_EOD!AB81</f>
        <v>0</v>
      </c>
      <c r="L81">
        <f>NDMC_EOD!AA81+NDMC_EOD!AB81</f>
        <v>2.02</v>
      </c>
      <c r="M81">
        <f>TPDDL_EOD!AA81+TPDDL_EOD!AB81</f>
        <v>10.69</v>
      </c>
      <c r="N81">
        <f t="shared" si="6"/>
        <v>32.14</v>
      </c>
      <c r="O81" s="113">
        <f t="shared" si="7"/>
        <v>0.46000000000000085</v>
      </c>
      <c r="P81">
        <v>11.826882389545737</v>
      </c>
      <c r="Q81">
        <v>7.8812072184194149</v>
      </c>
      <c r="R81">
        <v>0</v>
      </c>
      <c r="S81">
        <v>2.0489110143123832</v>
      </c>
      <c r="T81">
        <v>10.842999377722464</v>
      </c>
      <c r="U81" s="115">
        <f t="shared" si="8"/>
        <v>32.6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11.66</v>
      </c>
      <c r="J82">
        <f>BYPL_EOD!AA82+BYPL_EOD!AB82</f>
        <v>7.77</v>
      </c>
      <c r="K82">
        <f>MES_EOD!AA82+MES_EOD!AB82</f>
        <v>0</v>
      </c>
      <c r="L82">
        <f>NDMC_EOD!AA82+NDMC_EOD!AB82</f>
        <v>2.02</v>
      </c>
      <c r="M82">
        <f>TPDDL_EOD!AA82+TPDDL_EOD!AB82</f>
        <v>10.69</v>
      </c>
      <c r="N82">
        <f t="shared" si="6"/>
        <v>32.14</v>
      </c>
      <c r="O82" s="113">
        <f t="shared" si="7"/>
        <v>0.46000000000000085</v>
      </c>
      <c r="P82">
        <v>11.826882389545737</v>
      </c>
      <c r="Q82">
        <v>7.8812072184194149</v>
      </c>
      <c r="R82">
        <v>0</v>
      </c>
      <c r="S82">
        <v>2.0489110143123832</v>
      </c>
      <c r="T82">
        <v>10.842999377722464</v>
      </c>
      <c r="U82" s="115">
        <f t="shared" si="8"/>
        <v>32.6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11.66</v>
      </c>
      <c r="J83">
        <f>BYPL_EOD!AA83+BYPL_EOD!AB83</f>
        <v>7.77</v>
      </c>
      <c r="K83">
        <f>MES_EOD!AA83+MES_EOD!AB83</f>
        <v>0</v>
      </c>
      <c r="L83">
        <f>NDMC_EOD!AA83+NDMC_EOD!AB83</f>
        <v>2.02</v>
      </c>
      <c r="M83">
        <f>TPDDL_EOD!AA83+TPDDL_EOD!AB83</f>
        <v>10.69</v>
      </c>
      <c r="N83">
        <f t="shared" si="6"/>
        <v>32.14</v>
      </c>
      <c r="O83" s="113">
        <f t="shared" si="7"/>
        <v>0.46000000000000085</v>
      </c>
      <c r="P83">
        <v>11.826882389545737</v>
      </c>
      <c r="Q83">
        <v>7.8812072184194149</v>
      </c>
      <c r="R83">
        <v>0</v>
      </c>
      <c r="S83">
        <v>2.0489110143123832</v>
      </c>
      <c r="T83">
        <v>10.842999377722464</v>
      </c>
      <c r="U83" s="115">
        <f t="shared" si="8"/>
        <v>32.6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11.66</v>
      </c>
      <c r="J84">
        <f>BYPL_EOD!AA84+BYPL_EOD!AB84</f>
        <v>7.77</v>
      </c>
      <c r="K84">
        <f>MES_EOD!AA84+MES_EOD!AB84</f>
        <v>0</v>
      </c>
      <c r="L84">
        <f>NDMC_EOD!AA84+NDMC_EOD!AB84</f>
        <v>2.02</v>
      </c>
      <c r="M84">
        <f>TPDDL_EOD!AA84+TPDDL_EOD!AB84</f>
        <v>10.69</v>
      </c>
      <c r="N84">
        <f t="shared" si="6"/>
        <v>32.14</v>
      </c>
      <c r="O84" s="113">
        <f t="shared" si="7"/>
        <v>0.46000000000000085</v>
      </c>
      <c r="P84">
        <v>11.826882389545737</v>
      </c>
      <c r="Q84">
        <v>7.8812072184194149</v>
      </c>
      <c r="R84">
        <v>0</v>
      </c>
      <c r="S84">
        <v>2.0489110143123832</v>
      </c>
      <c r="T84">
        <v>10.842999377722464</v>
      </c>
      <c r="U84" s="115">
        <f t="shared" si="8"/>
        <v>32.6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11.66</v>
      </c>
      <c r="J85">
        <f>BYPL_EOD!AA85+BYPL_EOD!AB85</f>
        <v>7.77</v>
      </c>
      <c r="K85">
        <f>MES_EOD!AA85+MES_EOD!AB85</f>
        <v>0</v>
      </c>
      <c r="L85">
        <f>NDMC_EOD!AA85+NDMC_EOD!AB85</f>
        <v>2.02</v>
      </c>
      <c r="M85">
        <f>TPDDL_EOD!AA85+TPDDL_EOD!AB85</f>
        <v>10.69</v>
      </c>
      <c r="N85">
        <f t="shared" si="6"/>
        <v>32.14</v>
      </c>
      <c r="O85" s="113">
        <f t="shared" si="7"/>
        <v>0.46000000000000085</v>
      </c>
      <c r="P85">
        <v>11.826882389545737</v>
      </c>
      <c r="Q85">
        <v>7.8812072184194149</v>
      </c>
      <c r="R85">
        <v>0</v>
      </c>
      <c r="S85">
        <v>2.0489110143123832</v>
      </c>
      <c r="T85">
        <v>10.842999377722464</v>
      </c>
      <c r="U85" s="115">
        <f t="shared" si="8"/>
        <v>32.6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11.66</v>
      </c>
      <c r="J86">
        <f>BYPL_EOD!AA86+BYPL_EOD!AB86</f>
        <v>7.77</v>
      </c>
      <c r="K86">
        <f>MES_EOD!AA86+MES_EOD!AB86</f>
        <v>0</v>
      </c>
      <c r="L86">
        <f>NDMC_EOD!AA86+NDMC_EOD!AB86</f>
        <v>2.02</v>
      </c>
      <c r="M86">
        <f>TPDDL_EOD!AA86+TPDDL_EOD!AB86</f>
        <v>10.69</v>
      </c>
      <c r="N86">
        <f t="shared" si="6"/>
        <v>32.14</v>
      </c>
      <c r="O86" s="113">
        <f t="shared" si="7"/>
        <v>0.46000000000000085</v>
      </c>
      <c r="P86">
        <v>11.826882389545737</v>
      </c>
      <c r="Q86">
        <v>7.8812072184194149</v>
      </c>
      <c r="R86">
        <v>0</v>
      </c>
      <c r="S86">
        <v>2.0489110143123832</v>
      </c>
      <c r="T86">
        <v>10.842999377722464</v>
      </c>
      <c r="U86" s="115">
        <f t="shared" si="8"/>
        <v>32.6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11.66</v>
      </c>
      <c r="J87">
        <f>BYPL_EOD!AA87+BYPL_EOD!AB87</f>
        <v>7.77</v>
      </c>
      <c r="K87">
        <f>MES_EOD!AA87+MES_EOD!AB87</f>
        <v>0</v>
      </c>
      <c r="L87">
        <f>NDMC_EOD!AA87+NDMC_EOD!AB87</f>
        <v>2.02</v>
      </c>
      <c r="M87">
        <f>TPDDL_EOD!AA87+TPDDL_EOD!AB87</f>
        <v>10.69</v>
      </c>
      <c r="N87">
        <f t="shared" si="6"/>
        <v>32.14</v>
      </c>
      <c r="O87" s="113">
        <f t="shared" si="7"/>
        <v>0.46000000000000085</v>
      </c>
      <c r="P87">
        <v>11.826882389545737</v>
      </c>
      <c r="Q87">
        <v>7.8812072184194149</v>
      </c>
      <c r="R87">
        <v>0</v>
      </c>
      <c r="S87">
        <v>2.0489110143123832</v>
      </c>
      <c r="T87">
        <v>10.842999377722464</v>
      </c>
      <c r="U87" s="115">
        <f t="shared" si="8"/>
        <v>32.6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3"/>
      <c r="I88">
        <f>BRPL_EOD!AA88+BRPL_EOD!AB88</f>
        <v>12.03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33.11</v>
      </c>
      <c r="O88" s="113">
        <f t="shared" si="7"/>
        <v>0.49000000000000199</v>
      </c>
      <c r="P88">
        <v>12.208033826638477</v>
      </c>
      <c r="Q88">
        <v>8.1183932346723058</v>
      </c>
      <c r="R88">
        <v>0</v>
      </c>
      <c r="S88">
        <v>2.1107822410147992</v>
      </c>
      <c r="T88">
        <v>11.162790697674419</v>
      </c>
      <c r="U88" s="115">
        <f t="shared" si="8"/>
        <v>33.6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12.03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33.11</v>
      </c>
      <c r="O89" s="113">
        <f t="shared" si="7"/>
        <v>0.49000000000000199</v>
      </c>
      <c r="P89">
        <v>12.208033826638477</v>
      </c>
      <c r="Q89">
        <v>8.1183932346723058</v>
      </c>
      <c r="R89">
        <v>0</v>
      </c>
      <c r="S89">
        <v>2.1107822410147992</v>
      </c>
      <c r="T89">
        <v>11.162790697674419</v>
      </c>
      <c r="U89" s="115">
        <f t="shared" si="8"/>
        <v>33.6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12.03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33.11</v>
      </c>
      <c r="O90" s="113">
        <f t="shared" si="7"/>
        <v>0.49000000000000199</v>
      </c>
      <c r="P90">
        <v>12.208033826638477</v>
      </c>
      <c r="Q90">
        <v>8.1183932346723058</v>
      </c>
      <c r="R90">
        <v>0</v>
      </c>
      <c r="S90">
        <v>2.1107822410147992</v>
      </c>
      <c r="T90">
        <v>11.162790697674419</v>
      </c>
      <c r="U90" s="115">
        <f t="shared" si="8"/>
        <v>33.6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12.03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33.11</v>
      </c>
      <c r="O91" s="113">
        <f t="shared" si="7"/>
        <v>0.49000000000000199</v>
      </c>
      <c r="P91">
        <v>12.208033826638477</v>
      </c>
      <c r="Q91">
        <v>8.1183932346723058</v>
      </c>
      <c r="R91">
        <v>0</v>
      </c>
      <c r="S91">
        <v>2.1107822410147992</v>
      </c>
      <c r="T91">
        <v>11.162790697674419</v>
      </c>
      <c r="U91" s="115">
        <f t="shared" si="8"/>
        <v>33.6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80</v>
      </c>
      <c r="G92">
        <f t="shared" si="11"/>
        <v>33.6</v>
      </c>
      <c r="H92" s="113"/>
      <c r="I92">
        <f>BRPL_EOD!AA92+BRPL_EOD!AB92</f>
        <v>12.03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33.11</v>
      </c>
      <c r="O92" s="113">
        <f t="shared" si="7"/>
        <v>0.49000000000000199</v>
      </c>
      <c r="P92">
        <v>12.208033826638477</v>
      </c>
      <c r="Q92">
        <v>8.1183932346723058</v>
      </c>
      <c r="R92">
        <v>0</v>
      </c>
      <c r="S92">
        <v>2.1107822410147992</v>
      </c>
      <c r="T92">
        <v>11.162790697674419</v>
      </c>
      <c r="U92" s="115">
        <f t="shared" si="8"/>
        <v>33.6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80</v>
      </c>
      <c r="G93">
        <f t="shared" si="11"/>
        <v>33.6</v>
      </c>
      <c r="H93" s="113"/>
      <c r="I93">
        <f>BRPL_EOD!AA93+BRPL_EOD!AB93</f>
        <v>12.03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33.11</v>
      </c>
      <c r="O93" s="113">
        <f t="shared" si="7"/>
        <v>0.49000000000000199</v>
      </c>
      <c r="P93">
        <v>12.208033826638477</v>
      </c>
      <c r="Q93">
        <v>8.1183932346723058</v>
      </c>
      <c r="R93">
        <v>0</v>
      </c>
      <c r="S93">
        <v>2.1107822410147992</v>
      </c>
      <c r="T93">
        <v>11.162790697674419</v>
      </c>
      <c r="U93" s="115">
        <f t="shared" si="8"/>
        <v>33.6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80</v>
      </c>
      <c r="G94">
        <f t="shared" si="11"/>
        <v>33.6</v>
      </c>
      <c r="H94" s="113"/>
      <c r="I94">
        <f>BRPL_EOD!AA94+BRPL_EOD!AB94</f>
        <v>12.03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33.11</v>
      </c>
      <c r="O94" s="113">
        <f t="shared" si="7"/>
        <v>0.49000000000000199</v>
      </c>
      <c r="P94">
        <v>12.208033826638477</v>
      </c>
      <c r="Q94">
        <v>8.1183932346723058</v>
      </c>
      <c r="R94">
        <v>0</v>
      </c>
      <c r="S94">
        <v>2.1107822410147992</v>
      </c>
      <c r="T94">
        <v>11.162790697674419</v>
      </c>
      <c r="U94" s="115">
        <f t="shared" si="8"/>
        <v>33.6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80</v>
      </c>
      <c r="G95">
        <f t="shared" si="11"/>
        <v>33.6</v>
      </c>
      <c r="H95" s="113"/>
      <c r="I95">
        <f>BRPL_EOD!AA95+BRPL_EOD!AB95</f>
        <v>12.03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33.11</v>
      </c>
      <c r="O95" s="113">
        <f t="shared" si="7"/>
        <v>0.49000000000000199</v>
      </c>
      <c r="P95">
        <v>12.208033826638477</v>
      </c>
      <c r="Q95">
        <v>8.1183932346723058</v>
      </c>
      <c r="R95">
        <v>0</v>
      </c>
      <c r="S95">
        <v>2.1107822410147992</v>
      </c>
      <c r="T95">
        <v>11.162790697674419</v>
      </c>
      <c r="U95" s="115">
        <f t="shared" si="8"/>
        <v>33.6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80</v>
      </c>
      <c r="G96">
        <f t="shared" si="11"/>
        <v>33.6</v>
      </c>
      <c r="H96" s="113"/>
      <c r="I96">
        <f>BRPL_EOD!AA96+BRPL_EOD!AB96</f>
        <v>12.03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33.11</v>
      </c>
      <c r="O96" s="113">
        <f t="shared" si="7"/>
        <v>0.49000000000000199</v>
      </c>
      <c r="P96">
        <v>12.208033826638477</v>
      </c>
      <c r="Q96">
        <v>8.1183932346723058</v>
      </c>
      <c r="R96">
        <v>0</v>
      </c>
      <c r="S96">
        <v>2.1107822410147992</v>
      </c>
      <c r="T96">
        <v>11.162790697674419</v>
      </c>
      <c r="U96" s="115">
        <f t="shared" si="8"/>
        <v>33.6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80</v>
      </c>
      <c r="G97">
        <f t="shared" si="11"/>
        <v>33.6</v>
      </c>
      <c r="H97" s="113"/>
      <c r="I97">
        <f>BRPL_EOD!AA97+BRPL_EOD!AB97</f>
        <v>12.03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33.11</v>
      </c>
      <c r="O97" s="113">
        <f t="shared" si="7"/>
        <v>0.49000000000000199</v>
      </c>
      <c r="P97">
        <v>12.208033826638477</v>
      </c>
      <c r="Q97">
        <v>8.1183932346723058</v>
      </c>
      <c r="R97">
        <v>0</v>
      </c>
      <c r="S97">
        <v>2.1107822410147992</v>
      </c>
      <c r="T97">
        <v>11.162790697674419</v>
      </c>
      <c r="U97" s="115">
        <f t="shared" si="8"/>
        <v>33.6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80</v>
      </c>
      <c r="G98">
        <f t="shared" si="11"/>
        <v>33.6</v>
      </c>
      <c r="H98" s="113"/>
      <c r="I98">
        <f>BRPL_EOD!AA98+BRPL_EOD!AB98</f>
        <v>12.03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33.11</v>
      </c>
      <c r="O98" s="113">
        <f t="shared" si="7"/>
        <v>0.49000000000000199</v>
      </c>
      <c r="P98">
        <v>12.208033826638477</v>
      </c>
      <c r="Q98">
        <v>8.1183932346723058</v>
      </c>
      <c r="R98">
        <v>0</v>
      </c>
      <c r="S98">
        <v>2.1107822410147992</v>
      </c>
      <c r="T98">
        <v>11.162790697674419</v>
      </c>
      <c r="U98" s="115">
        <f t="shared" si="8"/>
        <v>33.6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0.80144999999999966</v>
      </c>
      <c r="E99" s="115">
        <f t="shared" si="12"/>
        <v>0</v>
      </c>
      <c r="F99" s="115">
        <f t="shared" si="12"/>
        <v>1.92</v>
      </c>
      <c r="G99" s="115">
        <f t="shared" si="12"/>
        <v>0.80144999999999966</v>
      </c>
      <c r="H99" s="115"/>
      <c r="I99" s="115">
        <f t="shared" si="12"/>
        <v>0.29287999999999959</v>
      </c>
      <c r="J99" s="115">
        <f t="shared" si="12"/>
        <v>0.19038999999999995</v>
      </c>
      <c r="K99" s="115">
        <f t="shared" si="12"/>
        <v>0</v>
      </c>
      <c r="L99" s="115">
        <f t="shared" si="12"/>
        <v>4.9500000000000086E-2</v>
      </c>
      <c r="M99" s="115">
        <f t="shared" si="12"/>
        <v>0.26183000000000017</v>
      </c>
      <c r="N99" s="115">
        <f t="shared" si="12"/>
        <v>0.79459999999999953</v>
      </c>
      <c r="O99" s="115">
        <f t="shared" si="12"/>
        <v>6.8500000000000011E-3</v>
      </c>
      <c r="P99" s="115">
        <f t="shared" si="12"/>
        <v>0.29539910662533131</v>
      </c>
      <c r="Q99" s="115">
        <f t="shared" si="12"/>
        <v>0.19203337276859031</v>
      </c>
      <c r="R99" s="115">
        <f t="shared" si="12"/>
        <v>0</v>
      </c>
      <c r="S99" s="115">
        <f t="shared" si="12"/>
        <v>4.9927256882496752E-2</v>
      </c>
      <c r="T99" s="115">
        <f t="shared" si="12"/>
        <v>0.26409026372358146</v>
      </c>
      <c r="U99" s="115">
        <f t="shared" si="12"/>
        <v>0.80144999999999966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267.60000000000002</v>
      </c>
      <c r="E3">
        <f>BAWANA!AM3</f>
        <v>0</v>
      </c>
      <c r="F3">
        <f>(B3+C3)*0.8</f>
        <v>256</v>
      </c>
      <c r="G3">
        <f>(D3+E3)</f>
        <v>267.60000000000002</v>
      </c>
      <c r="H3" s="113"/>
      <c r="I3">
        <f>BRPL_EOD!AI3+BRPL_EOD!AJ3</f>
        <v>134.61000000000001</v>
      </c>
      <c r="J3">
        <f>BYPL_EOD!AI3+BYPL_EOD!AJ3</f>
        <v>47.16</v>
      </c>
      <c r="K3">
        <f>MES_EOD!AI3+MES_EOD!AJ3</f>
        <v>5.84</v>
      </c>
      <c r="L3">
        <f>NDMC_EOD!AI3+NDMC_EOD!AJ3</f>
        <v>23</v>
      </c>
      <c r="M3">
        <f>TPDDL_EOD!AI3+TPDDL_EOD!AJ3</f>
        <v>56.99</v>
      </c>
      <c r="N3">
        <f t="shared" ref="N3:N66" si="0">SUM(I3:M3)</f>
        <v>267.60000000000002</v>
      </c>
      <c r="O3" s="113">
        <f t="shared" ref="O3:O66" si="1">G3-N3</f>
        <v>0</v>
      </c>
      <c r="P3">
        <v>134.61000000000001</v>
      </c>
      <c r="Q3">
        <v>47.16</v>
      </c>
      <c r="R3">
        <v>5.84</v>
      </c>
      <c r="S3">
        <v>23</v>
      </c>
      <c r="T3">
        <v>56.99</v>
      </c>
      <c r="U3" s="115">
        <f t="shared" ref="U3:U66" si="2">SUM(P3:T3)</f>
        <v>267.60000000000002</v>
      </c>
      <c r="V3" s="113">
        <f t="shared" ref="V3:V66" si="3">G3-U3</f>
        <v>0</v>
      </c>
      <c r="Y3">
        <f>BAWANA!AW3+BAWANA!AX3</f>
        <v>26.2</v>
      </c>
      <c r="Z3">
        <f>BAWANA!BD3+BAWANA!BE3</f>
        <v>26.2</v>
      </c>
      <c r="AA3">
        <f>BAWANA!X3+BAWANA!Y3</f>
        <v>26.2</v>
      </c>
      <c r="AB3">
        <f>BAWANA!AE3+BAWANA!AF3</f>
        <v>26.2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267.60000000000002</v>
      </c>
      <c r="H4" s="113"/>
      <c r="I4">
        <f>BRPL_EOD!AI4+BRPL_EOD!AJ4</f>
        <v>134.61000000000001</v>
      </c>
      <c r="J4">
        <f>BYPL_EOD!AI4+BYPL_EOD!AJ4</f>
        <v>47.16</v>
      </c>
      <c r="K4">
        <f>MES_EOD!AI4+MES_EOD!AJ4</f>
        <v>5.84</v>
      </c>
      <c r="L4">
        <f>NDMC_EOD!AI4+NDMC_EOD!AJ4</f>
        <v>23</v>
      </c>
      <c r="M4">
        <f>TPDDL_EOD!AI4+TPDDL_EOD!AJ4</f>
        <v>56.99</v>
      </c>
      <c r="N4">
        <f t="shared" si="0"/>
        <v>267.60000000000002</v>
      </c>
      <c r="O4" s="113">
        <f t="shared" si="1"/>
        <v>0</v>
      </c>
      <c r="P4">
        <v>134.61000000000001</v>
      </c>
      <c r="Q4">
        <v>47.16</v>
      </c>
      <c r="R4">
        <v>5.84</v>
      </c>
      <c r="S4">
        <v>23</v>
      </c>
      <c r="T4">
        <v>56.99</v>
      </c>
      <c r="U4" s="115">
        <f t="shared" si="2"/>
        <v>267.60000000000002</v>
      </c>
      <c r="V4" s="113">
        <f t="shared" si="3"/>
        <v>0</v>
      </c>
      <c r="Y4">
        <f>BAWANA!AW4+BAWANA!AX4</f>
        <v>26.2</v>
      </c>
      <c r="Z4">
        <f>BAWANA!BD4+BAWANA!BE4</f>
        <v>26.2</v>
      </c>
      <c r="AA4">
        <f>BAWANA!X4+BAWANA!Y4</f>
        <v>26.2</v>
      </c>
      <c r="AB4">
        <f>BAWANA!AE4+BAWANA!AF4</f>
        <v>26.2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267.60000000000002</v>
      </c>
      <c r="E5">
        <f>BAWANA!AM5</f>
        <v>0</v>
      </c>
      <c r="F5">
        <f t="shared" si="4"/>
        <v>256</v>
      </c>
      <c r="G5">
        <f t="shared" si="5"/>
        <v>267.60000000000002</v>
      </c>
      <c r="H5" s="113"/>
      <c r="I5">
        <f>BRPL_EOD!AI5+BRPL_EOD!AJ5</f>
        <v>134.61000000000001</v>
      </c>
      <c r="J5">
        <f>BYPL_EOD!AI5+BYPL_EOD!AJ5</f>
        <v>47.16</v>
      </c>
      <c r="K5">
        <f>MES_EOD!AI5+MES_EOD!AJ5</f>
        <v>5.84</v>
      </c>
      <c r="L5">
        <f>NDMC_EOD!AI5+NDMC_EOD!AJ5</f>
        <v>23</v>
      </c>
      <c r="M5">
        <f>TPDDL_EOD!AI5+TPDDL_EOD!AJ5</f>
        <v>56.99</v>
      </c>
      <c r="N5">
        <f t="shared" si="0"/>
        <v>267.60000000000002</v>
      </c>
      <c r="O5" s="113">
        <f t="shared" si="1"/>
        <v>0</v>
      </c>
      <c r="P5">
        <v>134.61000000000001</v>
      </c>
      <c r="Q5">
        <v>47.16</v>
      </c>
      <c r="R5">
        <v>5.84</v>
      </c>
      <c r="S5">
        <v>23</v>
      </c>
      <c r="T5">
        <v>56.99</v>
      </c>
      <c r="U5" s="115">
        <f t="shared" si="2"/>
        <v>267.60000000000002</v>
      </c>
      <c r="V5" s="113">
        <f t="shared" si="3"/>
        <v>0</v>
      </c>
      <c r="Y5">
        <f>BAWANA!AW5+BAWANA!AX5</f>
        <v>26.2</v>
      </c>
      <c r="Z5">
        <f>BAWANA!BD5+BAWANA!BE5</f>
        <v>26.2</v>
      </c>
      <c r="AA5">
        <f>BAWANA!X5+BAWANA!Y5</f>
        <v>26.2</v>
      </c>
      <c r="AB5">
        <f>BAWANA!AE5+BAWANA!AF5</f>
        <v>26.2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267.60000000000002</v>
      </c>
      <c r="E6">
        <f>BAWANA!AM6</f>
        <v>0</v>
      </c>
      <c r="F6">
        <f t="shared" si="4"/>
        <v>256</v>
      </c>
      <c r="G6">
        <f t="shared" si="5"/>
        <v>267.60000000000002</v>
      </c>
      <c r="H6" s="113"/>
      <c r="I6">
        <f>BRPL_EOD!AI6+BRPL_EOD!AJ6</f>
        <v>134.61000000000001</v>
      </c>
      <c r="J6">
        <f>BYPL_EOD!AI6+BYPL_EOD!AJ6</f>
        <v>47.16</v>
      </c>
      <c r="K6">
        <f>MES_EOD!AI6+MES_EOD!AJ6</f>
        <v>5.84</v>
      </c>
      <c r="L6">
        <f>NDMC_EOD!AI6+NDMC_EOD!AJ6</f>
        <v>23</v>
      </c>
      <c r="M6">
        <f>TPDDL_EOD!AI6+TPDDL_EOD!AJ6</f>
        <v>56.99</v>
      </c>
      <c r="N6">
        <f t="shared" si="0"/>
        <v>267.60000000000002</v>
      </c>
      <c r="O6" s="113">
        <f t="shared" si="1"/>
        <v>0</v>
      </c>
      <c r="P6">
        <v>134.61000000000001</v>
      </c>
      <c r="Q6">
        <v>47.16</v>
      </c>
      <c r="R6">
        <v>5.84</v>
      </c>
      <c r="S6">
        <v>23</v>
      </c>
      <c r="T6">
        <v>56.99</v>
      </c>
      <c r="U6" s="115">
        <f t="shared" si="2"/>
        <v>267.60000000000002</v>
      </c>
      <c r="V6" s="113">
        <f t="shared" si="3"/>
        <v>0</v>
      </c>
      <c r="Y6">
        <f>BAWANA!AW6+BAWANA!AX6</f>
        <v>26.2</v>
      </c>
      <c r="Z6">
        <f>BAWANA!BD6+BAWANA!BE6</f>
        <v>26.2</v>
      </c>
      <c r="AA6">
        <f>BAWANA!X6+BAWANA!Y6</f>
        <v>26.2</v>
      </c>
      <c r="AB6">
        <f>BAWANA!AE6+BAWANA!AF6</f>
        <v>26.2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267.60000000000002</v>
      </c>
      <c r="E7">
        <f>BAWANA!AM7</f>
        <v>0</v>
      </c>
      <c r="F7">
        <f t="shared" si="4"/>
        <v>256</v>
      </c>
      <c r="G7">
        <f t="shared" si="5"/>
        <v>267.60000000000002</v>
      </c>
      <c r="H7" s="113"/>
      <c r="I7">
        <f>BRPL_EOD!AI7+BRPL_EOD!AJ7</f>
        <v>134.61000000000001</v>
      </c>
      <c r="J7">
        <f>BYPL_EOD!AI7+BYPL_EOD!AJ7</f>
        <v>47.16</v>
      </c>
      <c r="K7">
        <f>MES_EOD!AI7+MES_EOD!AJ7</f>
        <v>5.84</v>
      </c>
      <c r="L7">
        <f>NDMC_EOD!AI7+NDMC_EOD!AJ7</f>
        <v>23</v>
      </c>
      <c r="M7">
        <f>TPDDL_EOD!AI7+TPDDL_EOD!AJ7</f>
        <v>56.99</v>
      </c>
      <c r="N7">
        <f t="shared" si="0"/>
        <v>267.60000000000002</v>
      </c>
      <c r="O7" s="113">
        <f t="shared" si="1"/>
        <v>0</v>
      </c>
      <c r="P7">
        <v>134.61000000000001</v>
      </c>
      <c r="Q7">
        <v>47.16</v>
      </c>
      <c r="R7">
        <v>5.84</v>
      </c>
      <c r="S7">
        <v>23</v>
      </c>
      <c r="T7">
        <v>56.99</v>
      </c>
      <c r="U7" s="115">
        <f t="shared" si="2"/>
        <v>267.60000000000002</v>
      </c>
      <c r="V7" s="113">
        <f t="shared" si="3"/>
        <v>0</v>
      </c>
      <c r="Y7">
        <f>BAWANA!AW7+BAWANA!AX7</f>
        <v>26.2</v>
      </c>
      <c r="Z7">
        <f>BAWANA!BD7+BAWANA!BE7</f>
        <v>26.2</v>
      </c>
      <c r="AA7">
        <f>BAWANA!X7+BAWANA!Y7</f>
        <v>26.2</v>
      </c>
      <c r="AB7">
        <f>BAWANA!AE7+BAWANA!AF7</f>
        <v>26.2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267.60000000000002</v>
      </c>
      <c r="E8">
        <f>BAWANA!AM8</f>
        <v>0</v>
      </c>
      <c r="F8">
        <f t="shared" si="4"/>
        <v>256</v>
      </c>
      <c r="G8">
        <f t="shared" si="5"/>
        <v>267.60000000000002</v>
      </c>
      <c r="H8" s="113"/>
      <c r="I8">
        <f>BRPL_EOD!AI8+BRPL_EOD!AJ8</f>
        <v>134.61000000000001</v>
      </c>
      <c r="J8">
        <f>BYPL_EOD!AI8+BYPL_EOD!AJ8</f>
        <v>47.16</v>
      </c>
      <c r="K8">
        <f>MES_EOD!AI8+MES_EOD!AJ8</f>
        <v>5.84</v>
      </c>
      <c r="L8">
        <f>NDMC_EOD!AI8+NDMC_EOD!AJ8</f>
        <v>23</v>
      </c>
      <c r="M8">
        <f>TPDDL_EOD!AI8+TPDDL_EOD!AJ8</f>
        <v>56.99</v>
      </c>
      <c r="N8">
        <f t="shared" si="0"/>
        <v>267.60000000000002</v>
      </c>
      <c r="O8" s="113">
        <f t="shared" si="1"/>
        <v>0</v>
      </c>
      <c r="P8">
        <v>134.61000000000001</v>
      </c>
      <c r="Q8">
        <v>47.16</v>
      </c>
      <c r="R8">
        <v>5.84</v>
      </c>
      <c r="S8">
        <v>23</v>
      </c>
      <c r="T8">
        <v>56.99</v>
      </c>
      <c r="U8" s="115">
        <f t="shared" si="2"/>
        <v>267.60000000000002</v>
      </c>
      <c r="V8" s="113">
        <f t="shared" si="3"/>
        <v>0</v>
      </c>
      <c r="Y8">
        <f>BAWANA!AW8+BAWANA!AX8</f>
        <v>26.2</v>
      </c>
      <c r="Z8">
        <f>BAWANA!BD8+BAWANA!BE8</f>
        <v>26.2</v>
      </c>
      <c r="AA8">
        <f>BAWANA!X8+BAWANA!Y8</f>
        <v>26.2</v>
      </c>
      <c r="AB8">
        <f>BAWANA!AE8+BAWANA!AF8</f>
        <v>26.2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267.60000000000002</v>
      </c>
      <c r="E9">
        <f>BAWANA!AM9</f>
        <v>0</v>
      </c>
      <c r="F9">
        <f t="shared" si="4"/>
        <v>256</v>
      </c>
      <c r="G9">
        <f t="shared" si="5"/>
        <v>267.60000000000002</v>
      </c>
      <c r="H9" s="113"/>
      <c r="I9">
        <f>BRPL_EOD!AI9+BRPL_EOD!AJ9</f>
        <v>134.61000000000001</v>
      </c>
      <c r="J9">
        <f>BYPL_EOD!AI9+BYPL_EOD!AJ9</f>
        <v>47.16</v>
      </c>
      <c r="K9">
        <f>MES_EOD!AI9+MES_EOD!AJ9</f>
        <v>5.84</v>
      </c>
      <c r="L9">
        <f>NDMC_EOD!AI9+NDMC_EOD!AJ9</f>
        <v>23</v>
      </c>
      <c r="M9">
        <f>TPDDL_EOD!AI9+TPDDL_EOD!AJ9</f>
        <v>56.99</v>
      </c>
      <c r="N9">
        <f t="shared" si="0"/>
        <v>267.60000000000002</v>
      </c>
      <c r="O9" s="113">
        <f t="shared" si="1"/>
        <v>0</v>
      </c>
      <c r="P9">
        <v>134.61000000000001</v>
      </c>
      <c r="Q9">
        <v>47.16</v>
      </c>
      <c r="R9">
        <v>5.84</v>
      </c>
      <c r="S9">
        <v>23</v>
      </c>
      <c r="T9">
        <v>56.99</v>
      </c>
      <c r="U9" s="115">
        <f t="shared" si="2"/>
        <v>267.60000000000002</v>
      </c>
      <c r="V9" s="113">
        <f t="shared" si="3"/>
        <v>0</v>
      </c>
      <c r="Y9">
        <f>BAWANA!AW9+BAWANA!AX9</f>
        <v>26.2</v>
      </c>
      <c r="Z9">
        <f>BAWANA!BD9+BAWANA!BE9</f>
        <v>26.2</v>
      </c>
      <c r="AA9">
        <f>BAWANA!X9+BAWANA!Y9</f>
        <v>26.2</v>
      </c>
      <c r="AB9">
        <f>BAWANA!AE9+BAWANA!AF9</f>
        <v>26.2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267.60000000000002</v>
      </c>
      <c r="E10">
        <f>BAWANA!AM10</f>
        <v>0</v>
      </c>
      <c r="F10">
        <f t="shared" si="4"/>
        <v>256</v>
      </c>
      <c r="G10">
        <f t="shared" si="5"/>
        <v>267.60000000000002</v>
      </c>
      <c r="H10" s="113"/>
      <c r="I10">
        <f>BRPL_EOD!AI10+BRPL_EOD!AJ10</f>
        <v>134.61000000000001</v>
      </c>
      <c r="J10">
        <f>BYPL_EOD!AI10+BYPL_EOD!AJ10</f>
        <v>47.16</v>
      </c>
      <c r="K10">
        <f>MES_EOD!AI10+MES_EOD!AJ10</f>
        <v>5.84</v>
      </c>
      <c r="L10">
        <f>NDMC_EOD!AI10+NDMC_EOD!AJ10</f>
        <v>23</v>
      </c>
      <c r="M10">
        <f>TPDDL_EOD!AI10+TPDDL_EOD!AJ10</f>
        <v>56.99</v>
      </c>
      <c r="N10">
        <f t="shared" si="0"/>
        <v>267.60000000000002</v>
      </c>
      <c r="O10" s="113">
        <f t="shared" si="1"/>
        <v>0</v>
      </c>
      <c r="P10">
        <v>134.61000000000001</v>
      </c>
      <c r="Q10">
        <v>47.16</v>
      </c>
      <c r="R10">
        <v>5.84</v>
      </c>
      <c r="S10">
        <v>23</v>
      </c>
      <c r="T10">
        <v>56.99</v>
      </c>
      <c r="U10" s="115">
        <f t="shared" si="2"/>
        <v>267.60000000000002</v>
      </c>
      <c r="V10" s="113">
        <f t="shared" si="3"/>
        <v>0</v>
      </c>
      <c r="Y10">
        <f>BAWANA!AW10+BAWANA!AX10</f>
        <v>26.2</v>
      </c>
      <c r="Z10">
        <f>BAWANA!BD10+BAWANA!BE10</f>
        <v>26.2</v>
      </c>
      <c r="AA10">
        <f>BAWANA!X10+BAWANA!Y10</f>
        <v>26.2</v>
      </c>
      <c r="AB10">
        <f>BAWANA!AE10+BAWANA!AF10</f>
        <v>26.2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3"/>
      <c r="I11">
        <f>BRPL_EOD!AI11+BRPL_EOD!AJ11</f>
        <v>134.61000000000001</v>
      </c>
      <c r="J11">
        <f>BYPL_EOD!AI11+BYPL_EOD!AJ11</f>
        <v>48.2</v>
      </c>
      <c r="K11">
        <f>MES_EOD!AI11+MES_EOD!AJ11</f>
        <v>5.84</v>
      </c>
      <c r="L11">
        <f>NDMC_EOD!AI11+NDMC_EOD!AJ11</f>
        <v>19.54</v>
      </c>
      <c r="M11">
        <f>TPDDL_EOD!AI11+TPDDL_EOD!AJ11</f>
        <v>58.25</v>
      </c>
      <c r="N11">
        <f t="shared" si="0"/>
        <v>266.44</v>
      </c>
      <c r="O11" s="113">
        <f t="shared" si="1"/>
        <v>0</v>
      </c>
      <c r="P11">
        <v>134.61000000000004</v>
      </c>
      <c r="Q11">
        <v>48.20000000000001</v>
      </c>
      <c r="R11">
        <v>5.8400000000000007</v>
      </c>
      <c r="S11">
        <v>19.540000000000003</v>
      </c>
      <c r="T11">
        <v>58.250000000000014</v>
      </c>
      <c r="U11" s="115">
        <f t="shared" si="2"/>
        <v>266.44000000000005</v>
      </c>
      <c r="V11" s="113">
        <f t="shared" si="3"/>
        <v>0</v>
      </c>
      <c r="Y11">
        <f>BAWANA!AW11+BAWANA!AX11</f>
        <v>26.78</v>
      </c>
      <c r="Z11">
        <f>BAWANA!BD11+BAWANA!BE11</f>
        <v>26.78</v>
      </c>
      <c r="AA11">
        <f>BAWANA!X11+BAWANA!Y11</f>
        <v>26.78</v>
      </c>
      <c r="AB11">
        <f>BAWANA!AE11+BAWANA!AF11</f>
        <v>26.78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3"/>
      <c r="I12">
        <f>BRPL_EOD!AI12+BRPL_EOD!AJ12</f>
        <v>134.61000000000001</v>
      </c>
      <c r="J12">
        <f>BYPL_EOD!AI12+BYPL_EOD!AJ12</f>
        <v>48.2</v>
      </c>
      <c r="K12">
        <f>MES_EOD!AI12+MES_EOD!AJ12</f>
        <v>5.84</v>
      </c>
      <c r="L12">
        <f>NDMC_EOD!AI12+NDMC_EOD!AJ12</f>
        <v>19.54</v>
      </c>
      <c r="M12">
        <f>TPDDL_EOD!AI12+TPDDL_EOD!AJ12</f>
        <v>58.25</v>
      </c>
      <c r="N12">
        <f t="shared" si="0"/>
        <v>266.44</v>
      </c>
      <c r="O12" s="113">
        <f t="shared" si="1"/>
        <v>0</v>
      </c>
      <c r="P12">
        <v>134.61000000000004</v>
      </c>
      <c r="Q12">
        <v>48.20000000000001</v>
      </c>
      <c r="R12">
        <v>5.8400000000000007</v>
      </c>
      <c r="S12">
        <v>19.540000000000003</v>
      </c>
      <c r="T12">
        <v>58.250000000000014</v>
      </c>
      <c r="U12" s="115">
        <f t="shared" si="2"/>
        <v>266.44000000000005</v>
      </c>
      <c r="V12" s="113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3"/>
      <c r="I13">
        <f>BRPL_EOD!AI13+BRPL_EOD!AJ13</f>
        <v>134.61000000000001</v>
      </c>
      <c r="J13">
        <f>BYPL_EOD!AI13+BYPL_EOD!AJ13</f>
        <v>48.2</v>
      </c>
      <c r="K13">
        <f>MES_EOD!AI13+MES_EOD!AJ13</f>
        <v>5.84</v>
      </c>
      <c r="L13">
        <f>NDMC_EOD!AI13+NDMC_EOD!AJ13</f>
        <v>19.54</v>
      </c>
      <c r="M13">
        <f>TPDDL_EOD!AI13+TPDDL_EOD!AJ13</f>
        <v>58.25</v>
      </c>
      <c r="N13">
        <f t="shared" si="0"/>
        <v>266.44</v>
      </c>
      <c r="O13" s="113">
        <f t="shared" si="1"/>
        <v>0</v>
      </c>
      <c r="P13">
        <v>134.61000000000004</v>
      </c>
      <c r="Q13">
        <v>48.20000000000001</v>
      </c>
      <c r="R13">
        <v>5.8400000000000007</v>
      </c>
      <c r="S13">
        <v>19.540000000000003</v>
      </c>
      <c r="T13">
        <v>58.250000000000014</v>
      </c>
      <c r="U13" s="115">
        <f t="shared" si="2"/>
        <v>266.44000000000005</v>
      </c>
      <c r="V13" s="113">
        <f t="shared" si="3"/>
        <v>0</v>
      </c>
      <c r="Y13">
        <f>BAWANA!AW13+BAWANA!AX13</f>
        <v>26.78</v>
      </c>
      <c r="Z13">
        <f>BAWANA!BD13+BAWANA!BE13</f>
        <v>26.78</v>
      </c>
      <c r="AA13">
        <f>BAWANA!X13+BAWANA!Y13</f>
        <v>26.78</v>
      </c>
      <c r="AB13">
        <f>BAWANA!AE13+BAWANA!AF13</f>
        <v>26.78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3"/>
      <c r="I14">
        <f>BRPL_EOD!AI14+BRPL_EOD!AJ14</f>
        <v>134.61000000000001</v>
      </c>
      <c r="J14">
        <f>BYPL_EOD!AI14+BYPL_EOD!AJ14</f>
        <v>48.2</v>
      </c>
      <c r="K14">
        <f>MES_EOD!AI14+MES_EOD!AJ14</f>
        <v>5.84</v>
      </c>
      <c r="L14">
        <f>NDMC_EOD!AI14+NDMC_EOD!AJ14</f>
        <v>19.54</v>
      </c>
      <c r="M14">
        <f>TPDDL_EOD!AI14+TPDDL_EOD!AJ14</f>
        <v>58.25</v>
      </c>
      <c r="N14">
        <f t="shared" si="0"/>
        <v>266.44</v>
      </c>
      <c r="O14" s="113">
        <f t="shared" si="1"/>
        <v>0</v>
      </c>
      <c r="P14">
        <v>134.61000000000004</v>
      </c>
      <c r="Q14">
        <v>48.20000000000001</v>
      </c>
      <c r="R14">
        <v>5.8400000000000007</v>
      </c>
      <c r="S14">
        <v>19.540000000000003</v>
      </c>
      <c r="T14">
        <v>58.250000000000014</v>
      </c>
      <c r="U14" s="115">
        <f t="shared" si="2"/>
        <v>266.44000000000005</v>
      </c>
      <c r="V14" s="113">
        <f t="shared" si="3"/>
        <v>0</v>
      </c>
      <c r="Y14">
        <f>BAWANA!AW14+BAWANA!AX14</f>
        <v>26.78</v>
      </c>
      <c r="Z14">
        <f>BAWANA!BD14+BAWANA!BE14</f>
        <v>26.78</v>
      </c>
      <c r="AA14">
        <f>BAWANA!X14+BAWANA!Y14</f>
        <v>26.78</v>
      </c>
      <c r="AB14">
        <f>BAWANA!AE14+BAWANA!AF14</f>
        <v>26.78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3"/>
      <c r="I15">
        <f>BRPL_EOD!AI15+BRPL_EOD!AJ15</f>
        <v>134.61000000000001</v>
      </c>
      <c r="J15">
        <f>BYPL_EOD!AI15+BYPL_EOD!AJ15</f>
        <v>48.2</v>
      </c>
      <c r="K15">
        <f>MES_EOD!AI15+MES_EOD!AJ15</f>
        <v>5.84</v>
      </c>
      <c r="L15">
        <f>NDMC_EOD!AI15+NDMC_EOD!AJ15</f>
        <v>19.54</v>
      </c>
      <c r="M15">
        <f>TPDDL_EOD!AI15+TPDDL_EOD!AJ15</f>
        <v>58.25</v>
      </c>
      <c r="N15">
        <f t="shared" si="0"/>
        <v>266.44</v>
      </c>
      <c r="O15" s="113">
        <f t="shared" si="1"/>
        <v>0</v>
      </c>
      <c r="P15">
        <v>134.61000000000004</v>
      </c>
      <c r="Q15">
        <v>48.20000000000001</v>
      </c>
      <c r="R15">
        <v>5.8400000000000007</v>
      </c>
      <c r="S15">
        <v>19.540000000000003</v>
      </c>
      <c r="T15">
        <v>58.250000000000014</v>
      </c>
      <c r="U15" s="115">
        <f t="shared" si="2"/>
        <v>266.44000000000005</v>
      </c>
      <c r="V15" s="113">
        <f t="shared" si="3"/>
        <v>0</v>
      </c>
      <c r="Y15">
        <f>BAWANA!AW15+BAWANA!AX15</f>
        <v>26.78</v>
      </c>
      <c r="Z15">
        <f>BAWANA!BD15+BAWANA!BE15</f>
        <v>26.78</v>
      </c>
      <c r="AA15">
        <f>BAWANA!X15+BAWANA!Y15</f>
        <v>26.78</v>
      </c>
      <c r="AB15">
        <f>BAWANA!AE15+BAWANA!AF15</f>
        <v>26.78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3"/>
      <c r="I16">
        <f>BRPL_EOD!AI16+BRPL_EOD!AJ16</f>
        <v>134.61000000000001</v>
      </c>
      <c r="J16">
        <f>BYPL_EOD!AI16+BYPL_EOD!AJ16</f>
        <v>48.2</v>
      </c>
      <c r="K16">
        <f>MES_EOD!AI16+MES_EOD!AJ16</f>
        <v>5.84</v>
      </c>
      <c r="L16">
        <f>NDMC_EOD!AI16+NDMC_EOD!AJ16</f>
        <v>19.54</v>
      </c>
      <c r="M16">
        <f>TPDDL_EOD!AI16+TPDDL_EOD!AJ16</f>
        <v>58.25</v>
      </c>
      <c r="N16">
        <f t="shared" si="0"/>
        <v>266.44</v>
      </c>
      <c r="O16" s="113">
        <f t="shared" si="1"/>
        <v>0</v>
      </c>
      <c r="P16">
        <v>134.61000000000004</v>
      </c>
      <c r="Q16">
        <v>48.20000000000001</v>
      </c>
      <c r="R16">
        <v>5.8400000000000007</v>
      </c>
      <c r="S16">
        <v>19.540000000000003</v>
      </c>
      <c r="T16">
        <v>58.250000000000014</v>
      </c>
      <c r="U16" s="115">
        <f t="shared" si="2"/>
        <v>266.44000000000005</v>
      </c>
      <c r="V16" s="113">
        <f t="shared" si="3"/>
        <v>0</v>
      </c>
      <c r="Y16">
        <f>BAWANA!AW16+BAWANA!AX16</f>
        <v>26.78</v>
      </c>
      <c r="Z16">
        <f>BAWANA!BD16+BAWANA!BE16</f>
        <v>26.78</v>
      </c>
      <c r="AA16">
        <f>BAWANA!X16+BAWANA!Y16</f>
        <v>26.78</v>
      </c>
      <c r="AB16">
        <f>BAWANA!AE16+BAWANA!AF16</f>
        <v>26.78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266.44000000000005</v>
      </c>
      <c r="E17">
        <f>BAWANA!AM17</f>
        <v>0</v>
      </c>
      <c r="F17">
        <f t="shared" si="4"/>
        <v>256</v>
      </c>
      <c r="G17">
        <f t="shared" si="5"/>
        <v>266.44000000000005</v>
      </c>
      <c r="H17" s="113"/>
      <c r="I17">
        <f>BRPL_EOD!AI17+BRPL_EOD!AJ17</f>
        <v>134.61000000000001</v>
      </c>
      <c r="J17">
        <f>BYPL_EOD!AI17+BYPL_EOD!AJ17</f>
        <v>48.2</v>
      </c>
      <c r="K17">
        <f>MES_EOD!AI17+MES_EOD!AJ17</f>
        <v>5.84</v>
      </c>
      <c r="L17">
        <f>NDMC_EOD!AI17+NDMC_EOD!AJ17</f>
        <v>19.54</v>
      </c>
      <c r="M17">
        <f>TPDDL_EOD!AI17+TPDDL_EOD!AJ17</f>
        <v>58.25</v>
      </c>
      <c r="N17">
        <f t="shared" si="0"/>
        <v>266.44</v>
      </c>
      <c r="O17" s="113">
        <f t="shared" si="1"/>
        <v>0</v>
      </c>
      <c r="P17">
        <v>134.61000000000004</v>
      </c>
      <c r="Q17">
        <v>48.20000000000001</v>
      </c>
      <c r="R17">
        <v>5.8400000000000007</v>
      </c>
      <c r="S17">
        <v>19.540000000000003</v>
      </c>
      <c r="T17">
        <v>58.250000000000014</v>
      </c>
      <c r="U17" s="115">
        <f t="shared" si="2"/>
        <v>266.44000000000005</v>
      </c>
      <c r="V17" s="113">
        <f t="shared" si="3"/>
        <v>0</v>
      </c>
      <c r="Y17">
        <f>BAWANA!AW17+BAWANA!AX17</f>
        <v>26.78</v>
      </c>
      <c r="Z17">
        <f>BAWANA!BD17+BAWANA!BE17</f>
        <v>26.78</v>
      </c>
      <c r="AA17">
        <f>BAWANA!X17+BAWANA!Y17</f>
        <v>26.78</v>
      </c>
      <c r="AB17">
        <f>BAWANA!AE17+BAWANA!AF17</f>
        <v>26.78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266.44000000000005</v>
      </c>
      <c r="E18">
        <f>BAWANA!AM18</f>
        <v>0</v>
      </c>
      <c r="F18">
        <f t="shared" si="4"/>
        <v>256</v>
      </c>
      <c r="G18">
        <f t="shared" si="5"/>
        <v>266.44000000000005</v>
      </c>
      <c r="H18" s="113"/>
      <c r="I18">
        <f>BRPL_EOD!AI18+BRPL_EOD!AJ18</f>
        <v>134.61000000000001</v>
      </c>
      <c r="J18">
        <f>BYPL_EOD!AI18+BYPL_EOD!AJ18</f>
        <v>48.2</v>
      </c>
      <c r="K18">
        <f>MES_EOD!AI18+MES_EOD!AJ18</f>
        <v>5.84</v>
      </c>
      <c r="L18">
        <f>NDMC_EOD!AI18+NDMC_EOD!AJ18</f>
        <v>19.54</v>
      </c>
      <c r="M18">
        <f>TPDDL_EOD!AI18+TPDDL_EOD!AJ18</f>
        <v>58.25</v>
      </c>
      <c r="N18">
        <f t="shared" si="0"/>
        <v>266.44</v>
      </c>
      <c r="O18" s="113">
        <f t="shared" si="1"/>
        <v>0</v>
      </c>
      <c r="P18">
        <v>134.61000000000004</v>
      </c>
      <c r="Q18">
        <v>48.20000000000001</v>
      </c>
      <c r="R18">
        <v>5.8400000000000007</v>
      </c>
      <c r="S18">
        <v>19.540000000000003</v>
      </c>
      <c r="T18">
        <v>58.250000000000014</v>
      </c>
      <c r="U18" s="115">
        <f t="shared" si="2"/>
        <v>266.44000000000005</v>
      </c>
      <c r="V18" s="113">
        <f t="shared" si="3"/>
        <v>0</v>
      </c>
      <c r="Y18">
        <f>BAWANA!AW18+BAWANA!AX18</f>
        <v>26.78</v>
      </c>
      <c r="Z18">
        <f>BAWANA!BD18+BAWANA!BE18</f>
        <v>26.78</v>
      </c>
      <c r="AA18">
        <f>BAWANA!X18+BAWANA!Y18</f>
        <v>26.78</v>
      </c>
      <c r="AB18">
        <f>BAWANA!AE18+BAWANA!AF18</f>
        <v>26.78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266.44000000000005</v>
      </c>
      <c r="E19">
        <f>BAWANA!AM19</f>
        <v>0</v>
      </c>
      <c r="F19">
        <f t="shared" si="4"/>
        <v>256</v>
      </c>
      <c r="G19">
        <f t="shared" si="5"/>
        <v>266.44000000000005</v>
      </c>
      <c r="H19" s="113"/>
      <c r="I19">
        <f>BRPL_EOD!AI19+BRPL_EOD!AJ19</f>
        <v>134.61000000000001</v>
      </c>
      <c r="J19">
        <f>BYPL_EOD!AI19+BYPL_EOD!AJ19</f>
        <v>48.2</v>
      </c>
      <c r="K19">
        <f>MES_EOD!AI19+MES_EOD!AJ19</f>
        <v>5.84</v>
      </c>
      <c r="L19">
        <f>NDMC_EOD!AI19+NDMC_EOD!AJ19</f>
        <v>19.54</v>
      </c>
      <c r="M19">
        <f>TPDDL_EOD!AI19+TPDDL_EOD!AJ19</f>
        <v>58.25</v>
      </c>
      <c r="N19">
        <f t="shared" si="0"/>
        <v>266.44</v>
      </c>
      <c r="O19" s="113">
        <f t="shared" si="1"/>
        <v>0</v>
      </c>
      <c r="P19">
        <v>134.61000000000004</v>
      </c>
      <c r="Q19">
        <v>48.20000000000001</v>
      </c>
      <c r="R19">
        <v>5.8400000000000007</v>
      </c>
      <c r="S19">
        <v>19.540000000000003</v>
      </c>
      <c r="T19">
        <v>58.250000000000014</v>
      </c>
      <c r="U19" s="115">
        <f t="shared" si="2"/>
        <v>266.44000000000005</v>
      </c>
      <c r="V19" s="113">
        <f t="shared" si="3"/>
        <v>0</v>
      </c>
      <c r="Y19">
        <f>BAWANA!AW19+BAWANA!AX19</f>
        <v>26.78</v>
      </c>
      <c r="Z19">
        <f>BAWANA!BD19+BAWANA!BE19</f>
        <v>26.78</v>
      </c>
      <c r="AA19">
        <f>BAWANA!X19+BAWANA!Y19</f>
        <v>26.78</v>
      </c>
      <c r="AB19">
        <f>BAWANA!AE19+BAWANA!AF19</f>
        <v>26.78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266.44000000000005</v>
      </c>
      <c r="E20">
        <f>BAWANA!AM20</f>
        <v>0</v>
      </c>
      <c r="F20">
        <f t="shared" si="4"/>
        <v>256</v>
      </c>
      <c r="G20">
        <f t="shared" si="5"/>
        <v>266.44000000000005</v>
      </c>
      <c r="H20" s="113"/>
      <c r="I20">
        <f>BRPL_EOD!AI20+BRPL_EOD!AJ20</f>
        <v>134.61000000000001</v>
      </c>
      <c r="J20">
        <f>BYPL_EOD!AI20+BYPL_EOD!AJ20</f>
        <v>48.2</v>
      </c>
      <c r="K20">
        <f>MES_EOD!AI20+MES_EOD!AJ20</f>
        <v>5.84</v>
      </c>
      <c r="L20">
        <f>NDMC_EOD!AI20+NDMC_EOD!AJ20</f>
        <v>19.54</v>
      </c>
      <c r="M20">
        <f>TPDDL_EOD!AI20+TPDDL_EOD!AJ20</f>
        <v>58.25</v>
      </c>
      <c r="N20">
        <f t="shared" si="0"/>
        <v>266.44</v>
      </c>
      <c r="O20" s="113">
        <f t="shared" si="1"/>
        <v>0</v>
      </c>
      <c r="P20">
        <v>134.61000000000004</v>
      </c>
      <c r="Q20">
        <v>48.20000000000001</v>
      </c>
      <c r="R20">
        <v>5.8400000000000007</v>
      </c>
      <c r="S20">
        <v>19.540000000000003</v>
      </c>
      <c r="T20">
        <v>58.250000000000014</v>
      </c>
      <c r="U20" s="115">
        <f t="shared" si="2"/>
        <v>266.44000000000005</v>
      </c>
      <c r="V20" s="113">
        <f t="shared" si="3"/>
        <v>0</v>
      </c>
      <c r="Y20">
        <f>BAWANA!AW20+BAWANA!AX20</f>
        <v>26.78</v>
      </c>
      <c r="Z20">
        <f>BAWANA!BD20+BAWANA!BE20</f>
        <v>26.78</v>
      </c>
      <c r="AA20">
        <f>BAWANA!X20+BAWANA!Y20</f>
        <v>26.78</v>
      </c>
      <c r="AB20">
        <f>BAWANA!AE20+BAWANA!AF20</f>
        <v>26.78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3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3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5">
        <f t="shared" si="2"/>
        <v>266.44000000000005</v>
      </c>
      <c r="V21" s="113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3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3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5">
        <f t="shared" si="2"/>
        <v>266.44000000000005</v>
      </c>
      <c r="V22" s="113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266.44000000000005</v>
      </c>
      <c r="E23">
        <f>BAWANA!AM23</f>
        <v>0</v>
      </c>
      <c r="F23">
        <f t="shared" si="4"/>
        <v>256</v>
      </c>
      <c r="G23">
        <f t="shared" si="5"/>
        <v>266.44000000000005</v>
      </c>
      <c r="H23" s="113"/>
      <c r="I23">
        <f>BRPL_EOD!AI23+BRPL_EOD!AJ23</f>
        <v>134.61000000000001</v>
      </c>
      <c r="J23">
        <f>BYPL_EOD!AI23+BYPL_EOD!AJ23</f>
        <v>48.2</v>
      </c>
      <c r="K23">
        <f>MES_EOD!AI23+MES_EOD!AJ23</f>
        <v>5.84</v>
      </c>
      <c r="L23">
        <f>NDMC_EOD!AI23+NDMC_EOD!AJ23</f>
        <v>19.54</v>
      </c>
      <c r="M23">
        <f>TPDDL_EOD!AI23+TPDDL_EOD!AJ23</f>
        <v>58.25</v>
      </c>
      <c r="N23">
        <f t="shared" si="0"/>
        <v>266.44</v>
      </c>
      <c r="O23" s="113">
        <f t="shared" si="1"/>
        <v>0</v>
      </c>
      <c r="P23">
        <v>134.61000000000004</v>
      </c>
      <c r="Q23">
        <v>48.20000000000001</v>
      </c>
      <c r="R23">
        <v>5.8400000000000007</v>
      </c>
      <c r="S23">
        <v>19.540000000000003</v>
      </c>
      <c r="T23">
        <v>58.250000000000014</v>
      </c>
      <c r="U23" s="115">
        <f t="shared" si="2"/>
        <v>266.44000000000005</v>
      </c>
      <c r="V23" s="113">
        <f t="shared" si="3"/>
        <v>0</v>
      </c>
      <c r="Y23">
        <f>BAWANA!AW23+BAWANA!AX23</f>
        <v>26.78</v>
      </c>
      <c r="Z23">
        <f>BAWANA!BD23+BAWANA!BE23</f>
        <v>26.78</v>
      </c>
      <c r="AA23">
        <f>BAWANA!X23+BAWANA!Y23</f>
        <v>26.78</v>
      </c>
      <c r="AB23">
        <f>BAWANA!AE23+BAWANA!AF23</f>
        <v>26.78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266.44000000000005</v>
      </c>
      <c r="E24">
        <f>BAWANA!AM24</f>
        <v>0</v>
      </c>
      <c r="F24">
        <f t="shared" si="4"/>
        <v>256</v>
      </c>
      <c r="G24">
        <f t="shared" si="5"/>
        <v>266.44000000000005</v>
      </c>
      <c r="H24" s="113"/>
      <c r="I24">
        <f>BRPL_EOD!AI24+BRPL_EOD!AJ24</f>
        <v>134.61000000000001</v>
      </c>
      <c r="J24">
        <f>BYPL_EOD!AI24+BYPL_EOD!AJ24</f>
        <v>48.2</v>
      </c>
      <c r="K24">
        <f>MES_EOD!AI24+MES_EOD!AJ24</f>
        <v>5.84</v>
      </c>
      <c r="L24">
        <f>NDMC_EOD!AI24+NDMC_EOD!AJ24</f>
        <v>19.54</v>
      </c>
      <c r="M24">
        <f>TPDDL_EOD!AI24+TPDDL_EOD!AJ24</f>
        <v>58.25</v>
      </c>
      <c r="N24">
        <f t="shared" si="0"/>
        <v>266.44</v>
      </c>
      <c r="O24" s="113">
        <f t="shared" si="1"/>
        <v>0</v>
      </c>
      <c r="P24">
        <v>134.61000000000004</v>
      </c>
      <c r="Q24">
        <v>48.20000000000001</v>
      </c>
      <c r="R24">
        <v>5.8400000000000007</v>
      </c>
      <c r="S24">
        <v>19.540000000000003</v>
      </c>
      <c r="T24">
        <v>58.250000000000014</v>
      </c>
      <c r="U24" s="115">
        <f t="shared" si="2"/>
        <v>266.44000000000005</v>
      </c>
      <c r="V24" s="113">
        <f t="shared" si="3"/>
        <v>0</v>
      </c>
      <c r="Y24">
        <f>BAWANA!AW24+BAWANA!AX24</f>
        <v>26.78</v>
      </c>
      <c r="Z24">
        <f>BAWANA!BD24+BAWANA!BE24</f>
        <v>26.78</v>
      </c>
      <c r="AA24">
        <f>BAWANA!X24+BAWANA!Y24</f>
        <v>26.78</v>
      </c>
      <c r="AB24">
        <f>BAWANA!AE24+BAWANA!AF24</f>
        <v>26.78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266.44000000000005</v>
      </c>
      <c r="E25">
        <f>BAWANA!AM25</f>
        <v>0</v>
      </c>
      <c r="F25">
        <f t="shared" si="4"/>
        <v>256</v>
      </c>
      <c r="G25">
        <f t="shared" si="5"/>
        <v>266.44000000000005</v>
      </c>
      <c r="H25" s="113"/>
      <c r="I25">
        <f>BRPL_EOD!AI25+BRPL_EOD!AJ25</f>
        <v>134.61000000000001</v>
      </c>
      <c r="J25">
        <f>BYPL_EOD!AI25+BYPL_EOD!AJ25</f>
        <v>48.2</v>
      </c>
      <c r="K25">
        <f>MES_EOD!AI25+MES_EOD!AJ25</f>
        <v>5.84</v>
      </c>
      <c r="L25">
        <f>NDMC_EOD!AI25+NDMC_EOD!AJ25</f>
        <v>19.54</v>
      </c>
      <c r="M25">
        <f>TPDDL_EOD!AI25+TPDDL_EOD!AJ25</f>
        <v>58.25</v>
      </c>
      <c r="N25">
        <f t="shared" si="0"/>
        <v>266.44</v>
      </c>
      <c r="O25" s="113">
        <f t="shared" si="1"/>
        <v>0</v>
      </c>
      <c r="P25">
        <v>134.61000000000004</v>
      </c>
      <c r="Q25">
        <v>48.20000000000001</v>
      </c>
      <c r="R25">
        <v>5.8400000000000007</v>
      </c>
      <c r="S25">
        <v>19.540000000000003</v>
      </c>
      <c r="T25">
        <v>58.250000000000014</v>
      </c>
      <c r="U25" s="115">
        <f t="shared" si="2"/>
        <v>266.44000000000005</v>
      </c>
      <c r="V25" s="113">
        <f t="shared" si="3"/>
        <v>0</v>
      </c>
      <c r="Y25">
        <f>BAWANA!AW25+BAWANA!AX25</f>
        <v>26.78</v>
      </c>
      <c r="Z25">
        <f>BAWANA!BD25+BAWANA!BE25</f>
        <v>26.78</v>
      </c>
      <c r="AA25">
        <f>BAWANA!X25+BAWANA!Y25</f>
        <v>26.78</v>
      </c>
      <c r="AB25">
        <f>BAWANA!AE25+BAWANA!AF25</f>
        <v>26.78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266.44000000000005</v>
      </c>
      <c r="E26">
        <f>BAWANA!AM26</f>
        <v>0</v>
      </c>
      <c r="F26">
        <f t="shared" si="4"/>
        <v>256</v>
      </c>
      <c r="G26">
        <f t="shared" si="5"/>
        <v>266.44000000000005</v>
      </c>
      <c r="H26" s="113"/>
      <c r="I26">
        <f>BRPL_EOD!AI26+BRPL_EOD!AJ26</f>
        <v>134.61000000000001</v>
      </c>
      <c r="J26">
        <f>BYPL_EOD!AI26+BYPL_EOD!AJ26</f>
        <v>48.2</v>
      </c>
      <c r="K26">
        <f>MES_EOD!AI26+MES_EOD!AJ26</f>
        <v>5.84</v>
      </c>
      <c r="L26">
        <f>NDMC_EOD!AI26+NDMC_EOD!AJ26</f>
        <v>19.54</v>
      </c>
      <c r="M26">
        <f>TPDDL_EOD!AI26+TPDDL_EOD!AJ26</f>
        <v>58.25</v>
      </c>
      <c r="N26">
        <f t="shared" si="0"/>
        <v>266.44</v>
      </c>
      <c r="O26" s="113">
        <f t="shared" si="1"/>
        <v>0</v>
      </c>
      <c r="P26">
        <v>134.61000000000004</v>
      </c>
      <c r="Q26">
        <v>48.20000000000001</v>
      </c>
      <c r="R26">
        <v>5.8400000000000007</v>
      </c>
      <c r="S26">
        <v>19.540000000000003</v>
      </c>
      <c r="T26">
        <v>58.250000000000014</v>
      </c>
      <c r="U26" s="115">
        <f t="shared" si="2"/>
        <v>266.44000000000005</v>
      </c>
      <c r="V26" s="113">
        <f t="shared" si="3"/>
        <v>0</v>
      </c>
      <c r="Y26">
        <f>BAWANA!AW26+BAWANA!AX26</f>
        <v>26.78</v>
      </c>
      <c r="Z26">
        <f>BAWANA!BD26+BAWANA!BE26</f>
        <v>26.78</v>
      </c>
      <c r="AA26">
        <f>BAWANA!X26+BAWANA!Y26</f>
        <v>26.78</v>
      </c>
      <c r="AB26">
        <f>BAWANA!AE26+BAWANA!AF26</f>
        <v>26.78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266.44000000000005</v>
      </c>
      <c r="E27">
        <f>BAWANA!AM27</f>
        <v>0</v>
      </c>
      <c r="F27">
        <f t="shared" si="4"/>
        <v>256</v>
      </c>
      <c r="G27">
        <f t="shared" si="5"/>
        <v>266.44000000000005</v>
      </c>
      <c r="H27" s="113"/>
      <c r="I27">
        <f>BRPL_EOD!AI27+BRPL_EOD!AJ27</f>
        <v>134.61000000000001</v>
      </c>
      <c r="J27">
        <f>BYPL_EOD!AI27+BYPL_EOD!AJ27</f>
        <v>48.2</v>
      </c>
      <c r="K27">
        <f>MES_EOD!AI27+MES_EOD!AJ27</f>
        <v>5.84</v>
      </c>
      <c r="L27">
        <f>NDMC_EOD!AI27+NDMC_EOD!AJ27</f>
        <v>19.54</v>
      </c>
      <c r="M27">
        <f>TPDDL_EOD!AI27+TPDDL_EOD!AJ27</f>
        <v>58.25</v>
      </c>
      <c r="N27">
        <f t="shared" si="0"/>
        <v>266.44</v>
      </c>
      <c r="O27" s="113">
        <f t="shared" si="1"/>
        <v>0</v>
      </c>
      <c r="P27">
        <v>134.61000000000004</v>
      </c>
      <c r="Q27">
        <v>48.20000000000001</v>
      </c>
      <c r="R27">
        <v>5.8400000000000007</v>
      </c>
      <c r="S27">
        <v>19.540000000000003</v>
      </c>
      <c r="T27">
        <v>58.250000000000014</v>
      </c>
      <c r="U27" s="115">
        <f t="shared" si="2"/>
        <v>266.44000000000005</v>
      </c>
      <c r="V27" s="113">
        <f t="shared" si="3"/>
        <v>0</v>
      </c>
      <c r="Y27">
        <f>BAWANA!AW27+BAWANA!AX27</f>
        <v>26.78</v>
      </c>
      <c r="Z27">
        <f>BAWANA!BD27+BAWANA!BE27</f>
        <v>26.78</v>
      </c>
      <c r="AA27">
        <f>BAWANA!X27+BAWANA!Y27</f>
        <v>26.78</v>
      </c>
      <c r="AB27">
        <f>BAWANA!AE27+BAWANA!AF27</f>
        <v>26.78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266.44000000000005</v>
      </c>
      <c r="E28">
        <f>BAWANA!AM28</f>
        <v>0</v>
      </c>
      <c r="F28">
        <f t="shared" si="4"/>
        <v>256</v>
      </c>
      <c r="G28">
        <f t="shared" si="5"/>
        <v>266.44000000000005</v>
      </c>
      <c r="H28" s="113"/>
      <c r="I28">
        <f>BRPL_EOD!AI28+BRPL_EOD!AJ28</f>
        <v>134.61000000000001</v>
      </c>
      <c r="J28">
        <f>BYPL_EOD!AI28+BYPL_EOD!AJ28</f>
        <v>48.2</v>
      </c>
      <c r="K28">
        <f>MES_EOD!AI28+MES_EOD!AJ28</f>
        <v>5.84</v>
      </c>
      <c r="L28">
        <f>NDMC_EOD!AI28+NDMC_EOD!AJ28</f>
        <v>19.54</v>
      </c>
      <c r="M28">
        <f>TPDDL_EOD!AI28+TPDDL_EOD!AJ28</f>
        <v>58.25</v>
      </c>
      <c r="N28">
        <f t="shared" si="0"/>
        <v>266.44</v>
      </c>
      <c r="O28" s="113">
        <f t="shared" si="1"/>
        <v>0</v>
      </c>
      <c r="P28">
        <v>134.61000000000004</v>
      </c>
      <c r="Q28">
        <v>48.20000000000001</v>
      </c>
      <c r="R28">
        <v>5.8400000000000007</v>
      </c>
      <c r="S28">
        <v>19.540000000000003</v>
      </c>
      <c r="T28">
        <v>58.250000000000014</v>
      </c>
      <c r="U28" s="115">
        <f t="shared" si="2"/>
        <v>266.44000000000005</v>
      </c>
      <c r="V28" s="113">
        <f t="shared" si="3"/>
        <v>0</v>
      </c>
      <c r="Y28">
        <f>BAWANA!AW28+BAWANA!AX28</f>
        <v>26.78</v>
      </c>
      <c r="Z28">
        <f>BAWANA!BD28+BAWANA!BE28</f>
        <v>26.78</v>
      </c>
      <c r="AA28">
        <f>BAWANA!X28+BAWANA!Y28</f>
        <v>26.78</v>
      </c>
      <c r="AB28">
        <f>BAWANA!AE28+BAWANA!AF28</f>
        <v>26.78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266.44000000000005</v>
      </c>
      <c r="E29">
        <f>BAWANA!AM29</f>
        <v>0</v>
      </c>
      <c r="F29">
        <f t="shared" si="4"/>
        <v>256</v>
      </c>
      <c r="G29">
        <f t="shared" si="5"/>
        <v>266.44000000000005</v>
      </c>
      <c r="H29" s="113"/>
      <c r="I29">
        <f>BRPL_EOD!AI29+BRPL_EOD!AJ29</f>
        <v>134.61000000000001</v>
      </c>
      <c r="J29">
        <f>BYPL_EOD!AI29+BYPL_EOD!AJ29</f>
        <v>48.2</v>
      </c>
      <c r="K29">
        <f>MES_EOD!AI29+MES_EOD!AJ29</f>
        <v>5.84</v>
      </c>
      <c r="L29">
        <f>NDMC_EOD!AI29+NDMC_EOD!AJ29</f>
        <v>19.54</v>
      </c>
      <c r="M29">
        <f>TPDDL_EOD!AI29+TPDDL_EOD!AJ29</f>
        <v>58.25</v>
      </c>
      <c r="N29">
        <f t="shared" si="0"/>
        <v>266.44</v>
      </c>
      <c r="O29" s="113">
        <f t="shared" si="1"/>
        <v>0</v>
      </c>
      <c r="P29">
        <v>134.61000000000004</v>
      </c>
      <c r="Q29">
        <v>48.20000000000001</v>
      </c>
      <c r="R29">
        <v>5.8400000000000007</v>
      </c>
      <c r="S29">
        <v>19.540000000000003</v>
      </c>
      <c r="T29">
        <v>58.250000000000014</v>
      </c>
      <c r="U29" s="115">
        <f t="shared" si="2"/>
        <v>266.44000000000005</v>
      </c>
      <c r="V29" s="113">
        <f t="shared" si="3"/>
        <v>0</v>
      </c>
      <c r="Y29">
        <f>BAWANA!AW29+BAWANA!AX29</f>
        <v>26.78</v>
      </c>
      <c r="Z29">
        <f>BAWANA!BD29+BAWANA!BE29</f>
        <v>26.78</v>
      </c>
      <c r="AA29">
        <f>BAWANA!X29+BAWANA!Y29</f>
        <v>26.78</v>
      </c>
      <c r="AB29">
        <f>BAWANA!AE29+BAWANA!AF29</f>
        <v>26.78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266.44000000000005</v>
      </c>
      <c r="E30">
        <f>BAWANA!AM30</f>
        <v>0</v>
      </c>
      <c r="F30">
        <f t="shared" si="4"/>
        <v>256</v>
      </c>
      <c r="G30">
        <f t="shared" si="5"/>
        <v>266.44000000000005</v>
      </c>
      <c r="H30" s="113"/>
      <c r="I30">
        <f>BRPL_EOD!AI30+BRPL_EOD!AJ30</f>
        <v>134.61000000000001</v>
      </c>
      <c r="J30">
        <f>BYPL_EOD!AI30+BYPL_EOD!AJ30</f>
        <v>48.2</v>
      </c>
      <c r="K30">
        <f>MES_EOD!AI30+MES_EOD!AJ30</f>
        <v>5.84</v>
      </c>
      <c r="L30">
        <f>NDMC_EOD!AI30+NDMC_EOD!AJ30</f>
        <v>19.54</v>
      </c>
      <c r="M30">
        <f>TPDDL_EOD!AI30+TPDDL_EOD!AJ30</f>
        <v>58.25</v>
      </c>
      <c r="N30">
        <f t="shared" si="0"/>
        <v>266.44</v>
      </c>
      <c r="O30" s="113">
        <f t="shared" si="1"/>
        <v>0</v>
      </c>
      <c r="P30">
        <v>134.61000000000004</v>
      </c>
      <c r="Q30">
        <v>48.20000000000001</v>
      </c>
      <c r="R30">
        <v>5.8400000000000007</v>
      </c>
      <c r="S30">
        <v>19.540000000000003</v>
      </c>
      <c r="T30">
        <v>58.250000000000014</v>
      </c>
      <c r="U30" s="115">
        <f t="shared" si="2"/>
        <v>266.44000000000005</v>
      </c>
      <c r="V30" s="113">
        <f t="shared" si="3"/>
        <v>0</v>
      </c>
      <c r="Y30">
        <f>BAWANA!AW30+BAWANA!AX30</f>
        <v>26.78</v>
      </c>
      <c r="Z30">
        <f>BAWANA!BD30+BAWANA!BE30</f>
        <v>26.78</v>
      </c>
      <c r="AA30">
        <f>BAWANA!X30+BAWANA!Y30</f>
        <v>26.78</v>
      </c>
      <c r="AB30">
        <f>BAWANA!AE30+BAWANA!AF30</f>
        <v>26.78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266.44000000000005</v>
      </c>
      <c r="E31">
        <f>BAWANA!AM31</f>
        <v>0</v>
      </c>
      <c r="F31">
        <f t="shared" si="4"/>
        <v>256</v>
      </c>
      <c r="G31">
        <f t="shared" si="5"/>
        <v>266.44000000000005</v>
      </c>
      <c r="H31" s="113"/>
      <c r="I31">
        <f>BRPL_EOD!AI31+BRPL_EOD!AJ31</f>
        <v>134.61000000000001</v>
      </c>
      <c r="J31">
        <f>BYPL_EOD!AI31+BYPL_EOD!AJ31</f>
        <v>48.2</v>
      </c>
      <c r="K31">
        <f>MES_EOD!AI31+MES_EOD!AJ31</f>
        <v>5.84</v>
      </c>
      <c r="L31">
        <f>NDMC_EOD!AI31+NDMC_EOD!AJ31</f>
        <v>19.54</v>
      </c>
      <c r="M31">
        <f>TPDDL_EOD!AI31+TPDDL_EOD!AJ31</f>
        <v>58.25</v>
      </c>
      <c r="N31">
        <f t="shared" si="0"/>
        <v>266.44</v>
      </c>
      <c r="O31" s="113">
        <f t="shared" si="1"/>
        <v>0</v>
      </c>
      <c r="P31">
        <v>134.61000000000004</v>
      </c>
      <c r="Q31">
        <v>48.20000000000001</v>
      </c>
      <c r="R31">
        <v>5.8400000000000007</v>
      </c>
      <c r="S31">
        <v>19.540000000000003</v>
      </c>
      <c r="T31">
        <v>58.250000000000014</v>
      </c>
      <c r="U31" s="115">
        <f t="shared" si="2"/>
        <v>266.44000000000005</v>
      </c>
      <c r="V31" s="113">
        <f t="shared" si="3"/>
        <v>0</v>
      </c>
      <c r="Y31">
        <f>BAWANA!AW31+BAWANA!AX31</f>
        <v>26.78</v>
      </c>
      <c r="Z31">
        <f>BAWANA!BD31+BAWANA!BE31</f>
        <v>26.78</v>
      </c>
      <c r="AA31">
        <f>BAWANA!X31+BAWANA!Y31</f>
        <v>26.78</v>
      </c>
      <c r="AB31">
        <f>BAWANA!AE31+BAWANA!AF31</f>
        <v>26.78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266.44000000000005</v>
      </c>
      <c r="E32">
        <f>BAWANA!AM32</f>
        <v>0</v>
      </c>
      <c r="F32">
        <f t="shared" si="4"/>
        <v>256</v>
      </c>
      <c r="G32">
        <f t="shared" si="5"/>
        <v>266.44000000000005</v>
      </c>
      <c r="H32" s="113"/>
      <c r="I32">
        <f>BRPL_EOD!AI32+BRPL_EOD!AJ32</f>
        <v>134.61000000000001</v>
      </c>
      <c r="J32">
        <f>BYPL_EOD!AI32+BYPL_EOD!AJ32</f>
        <v>48.2</v>
      </c>
      <c r="K32">
        <f>MES_EOD!AI32+MES_EOD!AJ32</f>
        <v>5.84</v>
      </c>
      <c r="L32">
        <f>NDMC_EOD!AI32+NDMC_EOD!AJ32</f>
        <v>19.54</v>
      </c>
      <c r="M32">
        <f>TPDDL_EOD!AI32+TPDDL_EOD!AJ32</f>
        <v>58.25</v>
      </c>
      <c r="N32">
        <f t="shared" si="0"/>
        <v>266.44</v>
      </c>
      <c r="O32" s="113">
        <f t="shared" si="1"/>
        <v>0</v>
      </c>
      <c r="P32">
        <v>134.61000000000004</v>
      </c>
      <c r="Q32">
        <v>48.20000000000001</v>
      </c>
      <c r="R32">
        <v>5.8400000000000007</v>
      </c>
      <c r="S32">
        <v>19.540000000000003</v>
      </c>
      <c r="T32">
        <v>58.250000000000014</v>
      </c>
      <c r="U32" s="115">
        <f t="shared" si="2"/>
        <v>266.44000000000005</v>
      </c>
      <c r="V32" s="113">
        <f t="shared" si="3"/>
        <v>0</v>
      </c>
      <c r="Y32">
        <f>BAWANA!AW32+BAWANA!AX32</f>
        <v>26.78</v>
      </c>
      <c r="Z32">
        <f>BAWANA!BD32+BAWANA!BE32</f>
        <v>26.78</v>
      </c>
      <c r="AA32">
        <f>BAWANA!X32+BAWANA!Y32</f>
        <v>26.78</v>
      </c>
      <c r="AB32">
        <f>BAWANA!AE32+BAWANA!AF32</f>
        <v>26.78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266.44000000000005</v>
      </c>
      <c r="E33">
        <f>BAWANA!AM33</f>
        <v>0</v>
      </c>
      <c r="F33">
        <f t="shared" si="4"/>
        <v>256</v>
      </c>
      <c r="G33">
        <f t="shared" si="5"/>
        <v>266.44000000000005</v>
      </c>
      <c r="H33" s="113"/>
      <c r="I33">
        <f>BRPL_EOD!AI33+BRPL_EOD!AJ33</f>
        <v>134.61000000000001</v>
      </c>
      <c r="J33">
        <f>BYPL_EOD!AI33+BYPL_EOD!AJ33</f>
        <v>48.2</v>
      </c>
      <c r="K33">
        <f>MES_EOD!AI33+MES_EOD!AJ33</f>
        <v>5.84</v>
      </c>
      <c r="L33">
        <f>NDMC_EOD!AI33+NDMC_EOD!AJ33</f>
        <v>19.54</v>
      </c>
      <c r="M33">
        <f>TPDDL_EOD!AI33+TPDDL_EOD!AJ33</f>
        <v>58.25</v>
      </c>
      <c r="N33">
        <f t="shared" si="0"/>
        <v>266.44</v>
      </c>
      <c r="O33" s="113">
        <f t="shared" si="1"/>
        <v>0</v>
      </c>
      <c r="P33">
        <v>134.61000000000004</v>
      </c>
      <c r="Q33">
        <v>48.20000000000001</v>
      </c>
      <c r="R33">
        <v>5.8400000000000007</v>
      </c>
      <c r="S33">
        <v>19.540000000000003</v>
      </c>
      <c r="T33">
        <v>58.250000000000014</v>
      </c>
      <c r="U33" s="115">
        <f t="shared" si="2"/>
        <v>266.44000000000005</v>
      </c>
      <c r="V33" s="113">
        <f t="shared" si="3"/>
        <v>0</v>
      </c>
      <c r="Y33">
        <f>BAWANA!AW33+BAWANA!AX33</f>
        <v>26.78</v>
      </c>
      <c r="Z33">
        <f>BAWANA!BD33+BAWANA!BE33</f>
        <v>26.78</v>
      </c>
      <c r="AA33">
        <f>BAWANA!X33+BAWANA!Y33</f>
        <v>26.78</v>
      </c>
      <c r="AB33">
        <f>BAWANA!AE33+BAWANA!AF33</f>
        <v>26.78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266.44000000000005</v>
      </c>
      <c r="E34">
        <f>BAWANA!AM34</f>
        <v>0</v>
      </c>
      <c r="F34">
        <f t="shared" si="4"/>
        <v>256</v>
      </c>
      <c r="G34">
        <f t="shared" si="5"/>
        <v>266.44000000000005</v>
      </c>
      <c r="H34" s="113"/>
      <c r="I34">
        <f>BRPL_EOD!AI34+BRPL_EOD!AJ34</f>
        <v>134.61000000000001</v>
      </c>
      <c r="J34">
        <f>BYPL_EOD!AI34+BYPL_EOD!AJ34</f>
        <v>48.2</v>
      </c>
      <c r="K34">
        <f>MES_EOD!AI34+MES_EOD!AJ34</f>
        <v>5.84</v>
      </c>
      <c r="L34">
        <f>NDMC_EOD!AI34+NDMC_EOD!AJ34</f>
        <v>19.54</v>
      </c>
      <c r="M34">
        <f>TPDDL_EOD!AI34+TPDDL_EOD!AJ34</f>
        <v>58.25</v>
      </c>
      <c r="N34">
        <f t="shared" si="0"/>
        <v>266.44</v>
      </c>
      <c r="O34" s="113">
        <f t="shared" si="1"/>
        <v>0</v>
      </c>
      <c r="P34">
        <v>134.61000000000004</v>
      </c>
      <c r="Q34">
        <v>48.20000000000001</v>
      </c>
      <c r="R34">
        <v>5.8400000000000007</v>
      </c>
      <c r="S34">
        <v>19.540000000000003</v>
      </c>
      <c r="T34">
        <v>58.250000000000014</v>
      </c>
      <c r="U34" s="115">
        <f t="shared" si="2"/>
        <v>266.44000000000005</v>
      </c>
      <c r="V34" s="113">
        <f t="shared" si="3"/>
        <v>0</v>
      </c>
      <c r="Y34">
        <f>BAWANA!AW34+BAWANA!AX34</f>
        <v>26.78</v>
      </c>
      <c r="Z34">
        <f>BAWANA!BD34+BAWANA!BE34</f>
        <v>26.78</v>
      </c>
      <c r="AA34">
        <f>BAWANA!X34+BAWANA!Y34</f>
        <v>26.78</v>
      </c>
      <c r="AB34">
        <f>BAWANA!AE34+BAWANA!AF34</f>
        <v>26.78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266.44000000000005</v>
      </c>
      <c r="E35">
        <f>BAWANA!AM35</f>
        <v>0</v>
      </c>
      <c r="F35">
        <f t="shared" si="4"/>
        <v>256</v>
      </c>
      <c r="G35">
        <f t="shared" si="5"/>
        <v>266.44000000000005</v>
      </c>
      <c r="H35" s="113"/>
      <c r="I35">
        <f>BRPL_EOD!AI35+BRPL_EOD!AJ35</f>
        <v>134.61000000000001</v>
      </c>
      <c r="J35">
        <f>BYPL_EOD!AI35+BYPL_EOD!AJ35</f>
        <v>48.2</v>
      </c>
      <c r="K35">
        <f>MES_EOD!AI35+MES_EOD!AJ35</f>
        <v>5.84</v>
      </c>
      <c r="L35">
        <f>NDMC_EOD!AI35+NDMC_EOD!AJ35</f>
        <v>19.54</v>
      </c>
      <c r="M35">
        <f>TPDDL_EOD!AI35+TPDDL_EOD!AJ35</f>
        <v>58.25</v>
      </c>
      <c r="N35">
        <f t="shared" si="0"/>
        <v>266.44</v>
      </c>
      <c r="O35" s="113">
        <f t="shared" si="1"/>
        <v>0</v>
      </c>
      <c r="P35">
        <v>134.61000000000004</v>
      </c>
      <c r="Q35">
        <v>48.20000000000001</v>
      </c>
      <c r="R35">
        <v>5.8400000000000007</v>
      </c>
      <c r="S35">
        <v>19.540000000000003</v>
      </c>
      <c r="T35">
        <v>58.250000000000014</v>
      </c>
      <c r="U35" s="115">
        <f t="shared" si="2"/>
        <v>266.44000000000005</v>
      </c>
      <c r="V35" s="113">
        <f t="shared" si="3"/>
        <v>0</v>
      </c>
      <c r="Y35">
        <f>BAWANA!AW35+BAWANA!AX35</f>
        <v>26.78</v>
      </c>
      <c r="Z35">
        <f>BAWANA!BD35+BAWANA!BE35</f>
        <v>26.78</v>
      </c>
      <c r="AA35">
        <f>BAWANA!X35+BAWANA!Y35</f>
        <v>26.78</v>
      </c>
      <c r="AB35">
        <f>BAWANA!AE35+BAWANA!AF35</f>
        <v>26.78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266.44000000000005</v>
      </c>
      <c r="E36">
        <f>BAWANA!AM36</f>
        <v>0</v>
      </c>
      <c r="F36">
        <f t="shared" si="4"/>
        <v>256</v>
      </c>
      <c r="G36">
        <f t="shared" si="5"/>
        <v>266.44000000000005</v>
      </c>
      <c r="H36" s="113"/>
      <c r="I36">
        <f>BRPL_EOD!AI36+BRPL_EOD!AJ36</f>
        <v>134.61000000000001</v>
      </c>
      <c r="J36">
        <f>BYPL_EOD!AI36+BYPL_EOD!AJ36</f>
        <v>48.2</v>
      </c>
      <c r="K36">
        <f>MES_EOD!AI36+MES_EOD!AJ36</f>
        <v>5.84</v>
      </c>
      <c r="L36">
        <f>NDMC_EOD!AI36+NDMC_EOD!AJ36</f>
        <v>19.54</v>
      </c>
      <c r="M36">
        <f>TPDDL_EOD!AI36+TPDDL_EOD!AJ36</f>
        <v>58.25</v>
      </c>
      <c r="N36">
        <f t="shared" si="0"/>
        <v>266.44</v>
      </c>
      <c r="O36" s="113">
        <f t="shared" si="1"/>
        <v>0</v>
      </c>
      <c r="P36">
        <v>134.61000000000004</v>
      </c>
      <c r="Q36">
        <v>48.20000000000001</v>
      </c>
      <c r="R36">
        <v>5.8400000000000007</v>
      </c>
      <c r="S36">
        <v>19.540000000000003</v>
      </c>
      <c r="T36">
        <v>58.250000000000014</v>
      </c>
      <c r="U36" s="115">
        <f t="shared" si="2"/>
        <v>266.44000000000005</v>
      </c>
      <c r="V36" s="113">
        <f t="shared" si="3"/>
        <v>0</v>
      </c>
      <c r="Y36">
        <f>BAWANA!AW36+BAWANA!AX36</f>
        <v>26.78</v>
      </c>
      <c r="Z36">
        <f>BAWANA!BD36+BAWANA!BE36</f>
        <v>26.78</v>
      </c>
      <c r="AA36">
        <f>BAWANA!X36+BAWANA!Y36</f>
        <v>26.78</v>
      </c>
      <c r="AB36">
        <f>BAWANA!AE36+BAWANA!AF36</f>
        <v>26.78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266.44000000000005</v>
      </c>
      <c r="E37">
        <f>BAWANA!AM37</f>
        <v>0</v>
      </c>
      <c r="F37">
        <f t="shared" si="4"/>
        <v>256</v>
      </c>
      <c r="G37">
        <f t="shared" si="5"/>
        <v>266.44000000000005</v>
      </c>
      <c r="H37" s="113"/>
      <c r="I37">
        <f>BRPL_EOD!AI37+BRPL_EOD!AJ37</f>
        <v>134.61000000000001</v>
      </c>
      <c r="J37">
        <f>BYPL_EOD!AI37+BYPL_EOD!AJ37</f>
        <v>48.2</v>
      </c>
      <c r="K37">
        <f>MES_EOD!AI37+MES_EOD!AJ37</f>
        <v>5.84</v>
      </c>
      <c r="L37">
        <f>NDMC_EOD!AI37+NDMC_EOD!AJ37</f>
        <v>19.54</v>
      </c>
      <c r="M37">
        <f>TPDDL_EOD!AI37+TPDDL_EOD!AJ37</f>
        <v>58.25</v>
      </c>
      <c r="N37">
        <f t="shared" si="0"/>
        <v>266.44</v>
      </c>
      <c r="O37" s="113">
        <f t="shared" si="1"/>
        <v>0</v>
      </c>
      <c r="P37">
        <v>134.61000000000004</v>
      </c>
      <c r="Q37">
        <v>48.20000000000001</v>
      </c>
      <c r="R37">
        <v>5.8400000000000007</v>
      </c>
      <c r="S37">
        <v>19.540000000000003</v>
      </c>
      <c r="T37">
        <v>58.250000000000014</v>
      </c>
      <c r="U37" s="115">
        <f t="shared" si="2"/>
        <v>266.44000000000005</v>
      </c>
      <c r="V37" s="113">
        <f t="shared" si="3"/>
        <v>0</v>
      </c>
      <c r="Y37">
        <f>BAWANA!AW37+BAWANA!AX37</f>
        <v>26.78</v>
      </c>
      <c r="Z37">
        <f>BAWANA!BD37+BAWANA!BE37</f>
        <v>26.78</v>
      </c>
      <c r="AA37">
        <f>BAWANA!X37+BAWANA!Y37</f>
        <v>26.78</v>
      </c>
      <c r="AB37">
        <f>BAWANA!AE37+BAWANA!AF37</f>
        <v>26.78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266.44000000000005</v>
      </c>
      <c r="E38">
        <f>BAWANA!AM38</f>
        <v>0</v>
      </c>
      <c r="F38">
        <f t="shared" si="4"/>
        <v>256</v>
      </c>
      <c r="G38">
        <f t="shared" si="5"/>
        <v>266.44000000000005</v>
      </c>
      <c r="H38" s="113"/>
      <c r="I38">
        <f>BRPL_EOD!AI38+BRPL_EOD!AJ38</f>
        <v>134.61000000000001</v>
      </c>
      <c r="J38">
        <f>BYPL_EOD!AI38+BYPL_EOD!AJ38</f>
        <v>48.2</v>
      </c>
      <c r="K38">
        <f>MES_EOD!AI38+MES_EOD!AJ38</f>
        <v>5.84</v>
      </c>
      <c r="L38">
        <f>NDMC_EOD!AI38+NDMC_EOD!AJ38</f>
        <v>19.54</v>
      </c>
      <c r="M38">
        <f>TPDDL_EOD!AI38+TPDDL_EOD!AJ38</f>
        <v>58.25</v>
      </c>
      <c r="N38">
        <f t="shared" si="0"/>
        <v>266.44</v>
      </c>
      <c r="O38" s="113">
        <f t="shared" si="1"/>
        <v>0</v>
      </c>
      <c r="P38">
        <v>134.61000000000004</v>
      </c>
      <c r="Q38">
        <v>48.20000000000001</v>
      </c>
      <c r="R38">
        <v>5.8400000000000007</v>
      </c>
      <c r="S38">
        <v>19.540000000000003</v>
      </c>
      <c r="T38">
        <v>58.250000000000014</v>
      </c>
      <c r="U38" s="115">
        <f t="shared" si="2"/>
        <v>266.44000000000005</v>
      </c>
      <c r="V38" s="113">
        <f t="shared" si="3"/>
        <v>0</v>
      </c>
      <c r="Y38">
        <f>BAWANA!AW38+BAWANA!AX38</f>
        <v>26.78</v>
      </c>
      <c r="Z38">
        <f>BAWANA!BD38+BAWANA!BE38</f>
        <v>26.78</v>
      </c>
      <c r="AA38">
        <f>BAWANA!X38+BAWANA!Y38</f>
        <v>26.78</v>
      </c>
      <c r="AB38">
        <f>BAWANA!AE38+BAWANA!AF38</f>
        <v>26.78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266.44000000000005</v>
      </c>
      <c r="E39">
        <f>BAWANA!AM39</f>
        <v>0</v>
      </c>
      <c r="F39">
        <f t="shared" si="4"/>
        <v>256</v>
      </c>
      <c r="G39">
        <f t="shared" si="5"/>
        <v>266.44000000000005</v>
      </c>
      <c r="H39" s="113"/>
      <c r="I39">
        <f>BRPL_EOD!AI39+BRPL_EOD!AJ39</f>
        <v>134.61000000000001</v>
      </c>
      <c r="J39">
        <f>BYPL_EOD!AI39+BYPL_EOD!AJ39</f>
        <v>48.2</v>
      </c>
      <c r="K39">
        <f>MES_EOD!AI39+MES_EOD!AJ39</f>
        <v>5.84</v>
      </c>
      <c r="L39">
        <f>NDMC_EOD!AI39+NDMC_EOD!AJ39</f>
        <v>19.54</v>
      </c>
      <c r="M39">
        <f>TPDDL_EOD!AI39+TPDDL_EOD!AJ39</f>
        <v>58.25</v>
      </c>
      <c r="N39">
        <f t="shared" si="0"/>
        <v>266.44</v>
      </c>
      <c r="O39" s="113">
        <f t="shared" si="1"/>
        <v>0</v>
      </c>
      <c r="P39">
        <v>134.61000000000004</v>
      </c>
      <c r="Q39">
        <v>48.20000000000001</v>
      </c>
      <c r="R39">
        <v>5.8400000000000007</v>
      </c>
      <c r="S39">
        <v>19.540000000000003</v>
      </c>
      <c r="T39">
        <v>58.250000000000014</v>
      </c>
      <c r="U39" s="115">
        <f t="shared" si="2"/>
        <v>266.44000000000005</v>
      </c>
      <c r="V39" s="113">
        <f t="shared" si="3"/>
        <v>0</v>
      </c>
      <c r="Y39">
        <f>BAWANA!AW39+BAWANA!AX39</f>
        <v>26.78</v>
      </c>
      <c r="Z39">
        <f>BAWANA!BD39+BAWANA!BE39</f>
        <v>26.78</v>
      </c>
      <c r="AA39">
        <f>BAWANA!X39+BAWANA!Y39</f>
        <v>26.78</v>
      </c>
      <c r="AB39">
        <f>BAWANA!AE39+BAWANA!AF39</f>
        <v>26.78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266.44000000000005</v>
      </c>
      <c r="E40">
        <f>BAWANA!AM40</f>
        <v>0</v>
      </c>
      <c r="F40">
        <f t="shared" si="4"/>
        <v>256</v>
      </c>
      <c r="G40">
        <f t="shared" si="5"/>
        <v>266.44000000000005</v>
      </c>
      <c r="H40" s="113"/>
      <c r="I40">
        <f>BRPL_EOD!AI40+BRPL_EOD!AJ40</f>
        <v>134.61000000000001</v>
      </c>
      <c r="J40">
        <f>BYPL_EOD!AI40+BYPL_EOD!AJ40</f>
        <v>48.2</v>
      </c>
      <c r="K40">
        <f>MES_EOD!AI40+MES_EOD!AJ40</f>
        <v>5.84</v>
      </c>
      <c r="L40">
        <f>NDMC_EOD!AI40+NDMC_EOD!AJ40</f>
        <v>19.54</v>
      </c>
      <c r="M40">
        <f>TPDDL_EOD!AI40+TPDDL_EOD!AJ40</f>
        <v>58.25</v>
      </c>
      <c r="N40">
        <f t="shared" si="0"/>
        <v>266.44</v>
      </c>
      <c r="O40" s="113">
        <f t="shared" si="1"/>
        <v>0</v>
      </c>
      <c r="P40">
        <v>134.61000000000004</v>
      </c>
      <c r="Q40">
        <v>48.20000000000001</v>
      </c>
      <c r="R40">
        <v>5.8400000000000007</v>
      </c>
      <c r="S40">
        <v>19.540000000000003</v>
      </c>
      <c r="T40">
        <v>58.250000000000014</v>
      </c>
      <c r="U40" s="115">
        <f t="shared" si="2"/>
        <v>266.44000000000005</v>
      </c>
      <c r="V40" s="113">
        <f t="shared" si="3"/>
        <v>0</v>
      </c>
      <c r="Y40">
        <f>BAWANA!AW40+BAWANA!AX40</f>
        <v>26.78</v>
      </c>
      <c r="Z40">
        <f>BAWANA!BD40+BAWANA!BE40</f>
        <v>26.78</v>
      </c>
      <c r="AA40">
        <f>BAWANA!X40+BAWANA!Y40</f>
        <v>26.78</v>
      </c>
      <c r="AB40">
        <f>BAWANA!AE40+BAWANA!AF40</f>
        <v>26.78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266.44000000000005</v>
      </c>
      <c r="E41">
        <f>BAWANA!AM41</f>
        <v>0</v>
      </c>
      <c r="F41">
        <f t="shared" si="4"/>
        <v>256</v>
      </c>
      <c r="G41">
        <f t="shared" si="5"/>
        <v>266.44000000000005</v>
      </c>
      <c r="H41" s="113"/>
      <c r="I41">
        <f>BRPL_EOD!AI41+BRPL_EOD!AJ41</f>
        <v>134.61000000000001</v>
      </c>
      <c r="J41">
        <f>BYPL_EOD!AI41+BYPL_EOD!AJ41</f>
        <v>48.2</v>
      </c>
      <c r="K41">
        <f>MES_EOD!AI41+MES_EOD!AJ41</f>
        <v>5.84</v>
      </c>
      <c r="L41">
        <f>NDMC_EOD!AI41+NDMC_EOD!AJ41</f>
        <v>19.54</v>
      </c>
      <c r="M41">
        <f>TPDDL_EOD!AI41+TPDDL_EOD!AJ41</f>
        <v>58.25</v>
      </c>
      <c r="N41">
        <f t="shared" si="0"/>
        <v>266.44</v>
      </c>
      <c r="O41" s="113">
        <f t="shared" si="1"/>
        <v>0</v>
      </c>
      <c r="P41">
        <v>134.61000000000004</v>
      </c>
      <c r="Q41">
        <v>48.20000000000001</v>
      </c>
      <c r="R41">
        <v>5.8400000000000007</v>
      </c>
      <c r="S41">
        <v>19.540000000000003</v>
      </c>
      <c r="T41">
        <v>58.250000000000014</v>
      </c>
      <c r="U41" s="115">
        <f t="shared" si="2"/>
        <v>266.44000000000005</v>
      </c>
      <c r="V41" s="113">
        <f t="shared" si="3"/>
        <v>0</v>
      </c>
      <c r="Y41">
        <f>BAWANA!AW41+BAWANA!AX41</f>
        <v>26.78</v>
      </c>
      <c r="Z41">
        <f>BAWANA!BD41+BAWANA!BE41</f>
        <v>26.78</v>
      </c>
      <c r="AA41">
        <f>BAWANA!X41+BAWANA!Y41</f>
        <v>26.78</v>
      </c>
      <c r="AB41">
        <f>BAWANA!AE41+BAWANA!AF41</f>
        <v>26.78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266.44000000000005</v>
      </c>
      <c r="E42">
        <f>BAWANA!AM42</f>
        <v>0</v>
      </c>
      <c r="F42">
        <f t="shared" si="4"/>
        <v>256</v>
      </c>
      <c r="G42">
        <f t="shared" si="5"/>
        <v>266.44000000000005</v>
      </c>
      <c r="H42" s="113"/>
      <c r="I42">
        <f>BRPL_EOD!AI42+BRPL_EOD!AJ42</f>
        <v>134.61000000000001</v>
      </c>
      <c r="J42">
        <f>BYPL_EOD!AI42+BYPL_EOD!AJ42</f>
        <v>48.2</v>
      </c>
      <c r="K42">
        <f>MES_EOD!AI42+MES_EOD!AJ42</f>
        <v>5.84</v>
      </c>
      <c r="L42">
        <f>NDMC_EOD!AI42+NDMC_EOD!AJ42</f>
        <v>19.54</v>
      </c>
      <c r="M42">
        <f>TPDDL_EOD!AI42+TPDDL_EOD!AJ42</f>
        <v>58.25</v>
      </c>
      <c r="N42">
        <f t="shared" si="0"/>
        <v>266.44</v>
      </c>
      <c r="O42" s="113">
        <f t="shared" si="1"/>
        <v>0</v>
      </c>
      <c r="P42">
        <v>134.61000000000004</v>
      </c>
      <c r="Q42">
        <v>48.20000000000001</v>
      </c>
      <c r="R42">
        <v>5.8400000000000007</v>
      </c>
      <c r="S42">
        <v>19.540000000000003</v>
      </c>
      <c r="T42">
        <v>58.250000000000014</v>
      </c>
      <c r="U42" s="115">
        <f t="shared" si="2"/>
        <v>266.44000000000005</v>
      </c>
      <c r="V42" s="113">
        <f t="shared" si="3"/>
        <v>0</v>
      </c>
      <c r="Y42">
        <f>BAWANA!AW42+BAWANA!AX42</f>
        <v>26.78</v>
      </c>
      <c r="Z42">
        <f>BAWANA!BD42+BAWANA!BE42</f>
        <v>26.78</v>
      </c>
      <c r="AA42">
        <f>BAWANA!X42+BAWANA!Y42</f>
        <v>26.78</v>
      </c>
      <c r="AB42">
        <f>BAWANA!AE42+BAWANA!AF42</f>
        <v>26.78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266.44000000000005</v>
      </c>
      <c r="E43">
        <f>BAWANA!AM43</f>
        <v>0</v>
      </c>
      <c r="F43">
        <f t="shared" si="4"/>
        <v>256</v>
      </c>
      <c r="G43">
        <f t="shared" si="5"/>
        <v>266.44000000000005</v>
      </c>
      <c r="H43" s="113"/>
      <c r="I43">
        <f>BRPL_EOD!AI43+BRPL_EOD!AJ43</f>
        <v>134.61000000000001</v>
      </c>
      <c r="J43">
        <f>BYPL_EOD!AI43+BYPL_EOD!AJ43</f>
        <v>48.2</v>
      </c>
      <c r="K43">
        <f>MES_EOD!AI43+MES_EOD!AJ43</f>
        <v>5.84</v>
      </c>
      <c r="L43">
        <f>NDMC_EOD!AI43+NDMC_EOD!AJ43</f>
        <v>19.54</v>
      </c>
      <c r="M43">
        <f>TPDDL_EOD!AI43+TPDDL_EOD!AJ43</f>
        <v>58.25</v>
      </c>
      <c r="N43">
        <f t="shared" si="0"/>
        <v>266.44</v>
      </c>
      <c r="O43" s="113">
        <f t="shared" si="1"/>
        <v>0</v>
      </c>
      <c r="P43">
        <v>134.61000000000004</v>
      </c>
      <c r="Q43">
        <v>48.20000000000001</v>
      </c>
      <c r="R43">
        <v>5.8400000000000007</v>
      </c>
      <c r="S43">
        <v>19.540000000000003</v>
      </c>
      <c r="T43">
        <v>58.250000000000014</v>
      </c>
      <c r="U43" s="115">
        <f t="shared" si="2"/>
        <v>266.44000000000005</v>
      </c>
      <c r="V43" s="113">
        <f t="shared" si="3"/>
        <v>0</v>
      </c>
      <c r="Y43">
        <f>BAWANA!AW43+BAWANA!AX43</f>
        <v>26.78</v>
      </c>
      <c r="Z43">
        <f>BAWANA!BD43+BAWANA!BE43</f>
        <v>26.78</v>
      </c>
      <c r="AA43">
        <f>BAWANA!X43+BAWANA!Y43</f>
        <v>26.78</v>
      </c>
      <c r="AB43">
        <f>BAWANA!AE43+BAWANA!AF43</f>
        <v>26.78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266.44000000000005</v>
      </c>
      <c r="E44">
        <f>BAWANA!AM44</f>
        <v>0</v>
      </c>
      <c r="F44">
        <f t="shared" si="4"/>
        <v>256</v>
      </c>
      <c r="G44">
        <f t="shared" si="5"/>
        <v>266.44000000000005</v>
      </c>
      <c r="H44" s="113"/>
      <c r="I44">
        <f>BRPL_EOD!AI44+BRPL_EOD!AJ44</f>
        <v>134.61000000000001</v>
      </c>
      <c r="J44">
        <f>BYPL_EOD!AI44+BYPL_EOD!AJ44</f>
        <v>48.2</v>
      </c>
      <c r="K44">
        <f>MES_EOD!AI44+MES_EOD!AJ44</f>
        <v>5.84</v>
      </c>
      <c r="L44">
        <f>NDMC_EOD!AI44+NDMC_EOD!AJ44</f>
        <v>19.54</v>
      </c>
      <c r="M44">
        <f>TPDDL_EOD!AI44+TPDDL_EOD!AJ44</f>
        <v>58.25</v>
      </c>
      <c r="N44">
        <f t="shared" si="0"/>
        <v>266.44</v>
      </c>
      <c r="O44" s="113">
        <f t="shared" si="1"/>
        <v>0</v>
      </c>
      <c r="P44">
        <v>134.61000000000004</v>
      </c>
      <c r="Q44">
        <v>48.20000000000001</v>
      </c>
      <c r="R44">
        <v>5.8400000000000007</v>
      </c>
      <c r="S44">
        <v>19.540000000000003</v>
      </c>
      <c r="T44">
        <v>58.250000000000014</v>
      </c>
      <c r="U44" s="115">
        <f t="shared" si="2"/>
        <v>266.44000000000005</v>
      </c>
      <c r="V44" s="113">
        <f t="shared" si="3"/>
        <v>0</v>
      </c>
      <c r="Y44">
        <f>BAWANA!AW44+BAWANA!AX44</f>
        <v>26.78</v>
      </c>
      <c r="Z44">
        <f>BAWANA!BD44+BAWANA!BE44</f>
        <v>26.78</v>
      </c>
      <c r="AA44">
        <f>BAWANA!X44+BAWANA!Y44</f>
        <v>26.78</v>
      </c>
      <c r="AB44">
        <f>BAWANA!AE44+BAWANA!AF44</f>
        <v>26.78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266.44000000000005</v>
      </c>
      <c r="E45">
        <f>BAWANA!AM45</f>
        <v>0</v>
      </c>
      <c r="F45">
        <f t="shared" si="4"/>
        <v>256</v>
      </c>
      <c r="G45">
        <f t="shared" si="5"/>
        <v>266.44000000000005</v>
      </c>
      <c r="H45" s="113"/>
      <c r="I45">
        <f>BRPL_EOD!AI45+BRPL_EOD!AJ45</f>
        <v>134.61000000000001</v>
      </c>
      <c r="J45">
        <f>BYPL_EOD!AI45+BYPL_EOD!AJ45</f>
        <v>48.2</v>
      </c>
      <c r="K45">
        <f>MES_EOD!AI45+MES_EOD!AJ45</f>
        <v>5.84</v>
      </c>
      <c r="L45">
        <f>NDMC_EOD!AI45+NDMC_EOD!AJ45</f>
        <v>19.54</v>
      </c>
      <c r="M45">
        <f>TPDDL_EOD!AI45+TPDDL_EOD!AJ45</f>
        <v>58.25</v>
      </c>
      <c r="N45">
        <f t="shared" si="0"/>
        <v>266.44</v>
      </c>
      <c r="O45" s="113">
        <f t="shared" si="1"/>
        <v>0</v>
      </c>
      <c r="P45">
        <v>134.61000000000004</v>
      </c>
      <c r="Q45">
        <v>48.20000000000001</v>
      </c>
      <c r="R45">
        <v>5.8400000000000007</v>
      </c>
      <c r="S45">
        <v>19.540000000000003</v>
      </c>
      <c r="T45">
        <v>58.250000000000014</v>
      </c>
      <c r="U45" s="115">
        <f t="shared" si="2"/>
        <v>266.44000000000005</v>
      </c>
      <c r="V45" s="113">
        <f t="shared" si="3"/>
        <v>0</v>
      </c>
      <c r="Y45">
        <f>BAWANA!AW45+BAWANA!AX45</f>
        <v>26.78</v>
      </c>
      <c r="Z45">
        <f>BAWANA!BD45+BAWANA!BE45</f>
        <v>26.78</v>
      </c>
      <c r="AA45">
        <f>BAWANA!X45+BAWANA!Y45</f>
        <v>26.78</v>
      </c>
      <c r="AB45">
        <f>BAWANA!AE45+BAWANA!AF45</f>
        <v>26.78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266.44000000000005</v>
      </c>
      <c r="E46">
        <f>BAWANA!AM46</f>
        <v>0</v>
      </c>
      <c r="F46">
        <f t="shared" si="4"/>
        <v>256</v>
      </c>
      <c r="G46">
        <f t="shared" si="5"/>
        <v>266.44000000000005</v>
      </c>
      <c r="H46" s="113"/>
      <c r="I46">
        <f>BRPL_EOD!AI46+BRPL_EOD!AJ46</f>
        <v>134.61000000000001</v>
      </c>
      <c r="J46">
        <f>BYPL_EOD!AI46+BYPL_EOD!AJ46</f>
        <v>48.2</v>
      </c>
      <c r="K46">
        <f>MES_EOD!AI46+MES_EOD!AJ46</f>
        <v>5.84</v>
      </c>
      <c r="L46">
        <f>NDMC_EOD!AI46+NDMC_EOD!AJ46</f>
        <v>19.54</v>
      </c>
      <c r="M46">
        <f>TPDDL_EOD!AI46+TPDDL_EOD!AJ46</f>
        <v>58.25</v>
      </c>
      <c r="N46">
        <f t="shared" si="0"/>
        <v>266.44</v>
      </c>
      <c r="O46" s="113">
        <f t="shared" si="1"/>
        <v>0</v>
      </c>
      <c r="P46">
        <v>134.61000000000004</v>
      </c>
      <c r="Q46">
        <v>48.20000000000001</v>
      </c>
      <c r="R46">
        <v>5.8400000000000007</v>
      </c>
      <c r="S46">
        <v>19.540000000000003</v>
      </c>
      <c r="T46">
        <v>58.250000000000014</v>
      </c>
      <c r="U46" s="115">
        <f t="shared" si="2"/>
        <v>266.44000000000005</v>
      </c>
      <c r="V46" s="113">
        <f t="shared" si="3"/>
        <v>0</v>
      </c>
      <c r="Y46">
        <f>BAWANA!AW46+BAWANA!AX46</f>
        <v>26.78</v>
      </c>
      <c r="Z46">
        <f>BAWANA!BD46+BAWANA!BE46</f>
        <v>26.78</v>
      </c>
      <c r="AA46">
        <f>BAWANA!X46+BAWANA!Y46</f>
        <v>26.78</v>
      </c>
      <c r="AB46">
        <f>BAWANA!AE46+BAWANA!AF46</f>
        <v>26.78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266.44000000000005</v>
      </c>
      <c r="E47">
        <f>BAWANA!AM47</f>
        <v>0</v>
      </c>
      <c r="F47">
        <f t="shared" si="4"/>
        <v>256</v>
      </c>
      <c r="G47">
        <f t="shared" si="5"/>
        <v>266.44000000000005</v>
      </c>
      <c r="H47" s="113"/>
      <c r="I47">
        <f>BRPL_EOD!AI47+BRPL_EOD!AJ47</f>
        <v>134.61000000000001</v>
      </c>
      <c r="J47">
        <f>BYPL_EOD!AI47+BYPL_EOD!AJ47</f>
        <v>48.2</v>
      </c>
      <c r="K47">
        <f>MES_EOD!AI47+MES_EOD!AJ47</f>
        <v>5.84</v>
      </c>
      <c r="L47">
        <f>NDMC_EOD!AI47+NDMC_EOD!AJ47</f>
        <v>19.54</v>
      </c>
      <c r="M47">
        <f>TPDDL_EOD!AI47+TPDDL_EOD!AJ47</f>
        <v>58.25</v>
      </c>
      <c r="N47">
        <f t="shared" si="0"/>
        <v>266.44</v>
      </c>
      <c r="O47" s="113">
        <f t="shared" si="1"/>
        <v>0</v>
      </c>
      <c r="P47">
        <v>134.61000000000004</v>
      </c>
      <c r="Q47">
        <v>48.20000000000001</v>
      </c>
      <c r="R47">
        <v>5.8400000000000007</v>
      </c>
      <c r="S47">
        <v>19.540000000000003</v>
      </c>
      <c r="T47">
        <v>58.250000000000014</v>
      </c>
      <c r="U47" s="115">
        <f t="shared" si="2"/>
        <v>266.44000000000005</v>
      </c>
      <c r="V47" s="113">
        <f t="shared" si="3"/>
        <v>0</v>
      </c>
      <c r="Y47">
        <f>BAWANA!AW47+BAWANA!AX47</f>
        <v>26.78</v>
      </c>
      <c r="Z47">
        <f>BAWANA!BD47+BAWANA!BE47</f>
        <v>26.78</v>
      </c>
      <c r="AA47">
        <f>BAWANA!X47+BAWANA!Y47</f>
        <v>26.78</v>
      </c>
      <c r="AB47">
        <f>BAWANA!AE47+BAWANA!AF47</f>
        <v>26.78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266.44000000000005</v>
      </c>
      <c r="E48">
        <f>BAWANA!AM48</f>
        <v>0</v>
      </c>
      <c r="F48">
        <f t="shared" si="4"/>
        <v>256</v>
      </c>
      <c r="G48">
        <f t="shared" si="5"/>
        <v>266.44000000000005</v>
      </c>
      <c r="H48" s="113"/>
      <c r="I48">
        <f>BRPL_EOD!AI48+BRPL_EOD!AJ48</f>
        <v>134.61000000000001</v>
      </c>
      <c r="J48">
        <f>BYPL_EOD!AI48+BYPL_EOD!AJ48</f>
        <v>48.2</v>
      </c>
      <c r="K48">
        <f>MES_EOD!AI48+MES_EOD!AJ48</f>
        <v>5.84</v>
      </c>
      <c r="L48">
        <f>NDMC_EOD!AI48+NDMC_EOD!AJ48</f>
        <v>19.54</v>
      </c>
      <c r="M48">
        <f>TPDDL_EOD!AI48+TPDDL_EOD!AJ48</f>
        <v>58.25</v>
      </c>
      <c r="N48">
        <f t="shared" si="0"/>
        <v>266.44</v>
      </c>
      <c r="O48" s="113">
        <f t="shared" si="1"/>
        <v>0</v>
      </c>
      <c r="P48">
        <v>134.61000000000004</v>
      </c>
      <c r="Q48">
        <v>48.20000000000001</v>
      </c>
      <c r="R48">
        <v>5.8400000000000007</v>
      </c>
      <c r="S48">
        <v>19.540000000000003</v>
      </c>
      <c r="T48">
        <v>58.250000000000014</v>
      </c>
      <c r="U48" s="115">
        <f t="shared" si="2"/>
        <v>266.44000000000005</v>
      </c>
      <c r="V48" s="113">
        <f t="shared" si="3"/>
        <v>0</v>
      </c>
      <c r="Y48">
        <f>BAWANA!AW48+BAWANA!AX48</f>
        <v>26.78</v>
      </c>
      <c r="Z48">
        <f>BAWANA!BD48+BAWANA!BE48</f>
        <v>26.78</v>
      </c>
      <c r="AA48">
        <f>BAWANA!X48+BAWANA!Y48</f>
        <v>26.78</v>
      </c>
      <c r="AB48">
        <f>BAWANA!AE48+BAWANA!AF48</f>
        <v>26.78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266.44000000000005</v>
      </c>
      <c r="E49">
        <f>BAWANA!AM49</f>
        <v>0</v>
      </c>
      <c r="F49">
        <f t="shared" si="4"/>
        <v>256</v>
      </c>
      <c r="G49">
        <f t="shared" si="5"/>
        <v>266.44000000000005</v>
      </c>
      <c r="H49" s="113"/>
      <c r="I49">
        <f>BRPL_EOD!AI49+BRPL_EOD!AJ49</f>
        <v>134.61000000000001</v>
      </c>
      <c r="J49">
        <f>BYPL_EOD!AI49+BYPL_EOD!AJ49</f>
        <v>48.2</v>
      </c>
      <c r="K49">
        <f>MES_EOD!AI49+MES_EOD!AJ49</f>
        <v>5.84</v>
      </c>
      <c r="L49">
        <f>NDMC_EOD!AI49+NDMC_EOD!AJ49</f>
        <v>19.54</v>
      </c>
      <c r="M49">
        <f>TPDDL_EOD!AI49+TPDDL_EOD!AJ49</f>
        <v>58.25</v>
      </c>
      <c r="N49">
        <f t="shared" si="0"/>
        <v>266.44</v>
      </c>
      <c r="O49" s="113">
        <f t="shared" si="1"/>
        <v>0</v>
      </c>
      <c r="P49">
        <v>134.61000000000004</v>
      </c>
      <c r="Q49">
        <v>48.20000000000001</v>
      </c>
      <c r="R49">
        <v>5.8400000000000007</v>
      </c>
      <c r="S49">
        <v>19.540000000000003</v>
      </c>
      <c r="T49">
        <v>58.250000000000014</v>
      </c>
      <c r="U49" s="115">
        <f t="shared" si="2"/>
        <v>266.44000000000005</v>
      </c>
      <c r="V49" s="113">
        <f t="shared" si="3"/>
        <v>0</v>
      </c>
      <c r="Y49">
        <f>BAWANA!AW49+BAWANA!AX49</f>
        <v>26.78</v>
      </c>
      <c r="Z49">
        <f>BAWANA!BD49+BAWANA!BE49</f>
        <v>26.78</v>
      </c>
      <c r="AA49">
        <f>BAWANA!X49+BAWANA!Y49</f>
        <v>26.78</v>
      </c>
      <c r="AB49">
        <f>BAWANA!AE49+BAWANA!AF49</f>
        <v>26.78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266.44000000000005</v>
      </c>
      <c r="E50">
        <f>BAWANA!AM50</f>
        <v>0</v>
      </c>
      <c r="F50">
        <f t="shared" si="4"/>
        <v>256</v>
      </c>
      <c r="G50">
        <f t="shared" si="5"/>
        <v>266.44000000000005</v>
      </c>
      <c r="H50" s="113"/>
      <c r="I50">
        <f>BRPL_EOD!AI50+BRPL_EOD!AJ50</f>
        <v>134.61000000000001</v>
      </c>
      <c r="J50">
        <f>BYPL_EOD!AI50+BYPL_EOD!AJ50</f>
        <v>48.2</v>
      </c>
      <c r="K50">
        <f>MES_EOD!AI50+MES_EOD!AJ50</f>
        <v>5.84</v>
      </c>
      <c r="L50">
        <f>NDMC_EOD!AI50+NDMC_EOD!AJ50</f>
        <v>19.54</v>
      </c>
      <c r="M50">
        <f>TPDDL_EOD!AI50+TPDDL_EOD!AJ50</f>
        <v>58.25</v>
      </c>
      <c r="N50">
        <f t="shared" si="0"/>
        <v>266.44</v>
      </c>
      <c r="O50" s="113">
        <f t="shared" si="1"/>
        <v>0</v>
      </c>
      <c r="P50">
        <v>134.61000000000004</v>
      </c>
      <c r="Q50">
        <v>48.20000000000001</v>
      </c>
      <c r="R50">
        <v>5.8400000000000007</v>
      </c>
      <c r="S50">
        <v>19.540000000000003</v>
      </c>
      <c r="T50">
        <v>58.250000000000014</v>
      </c>
      <c r="U50" s="115">
        <f t="shared" si="2"/>
        <v>266.44000000000005</v>
      </c>
      <c r="V50" s="113">
        <f t="shared" si="3"/>
        <v>0</v>
      </c>
      <c r="Y50">
        <f>BAWANA!AW50+BAWANA!AX50</f>
        <v>26.78</v>
      </c>
      <c r="Z50">
        <f>BAWANA!BD50+BAWANA!BE50</f>
        <v>26.78</v>
      </c>
      <c r="AA50">
        <f>BAWANA!X50+BAWANA!Y50</f>
        <v>26.78</v>
      </c>
      <c r="AB50">
        <f>BAWANA!AE50+BAWANA!AF50</f>
        <v>26.78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266.44000000000005</v>
      </c>
      <c r="E51">
        <f>BAWANA!AM51</f>
        <v>0</v>
      </c>
      <c r="F51">
        <f t="shared" si="4"/>
        <v>256</v>
      </c>
      <c r="G51">
        <f t="shared" si="5"/>
        <v>266.44000000000005</v>
      </c>
      <c r="H51" s="113"/>
      <c r="I51">
        <f>BRPL_EOD!AI51+BRPL_EOD!AJ51</f>
        <v>134.61000000000001</v>
      </c>
      <c r="J51">
        <f>BYPL_EOD!AI51+BYPL_EOD!AJ51</f>
        <v>48.2</v>
      </c>
      <c r="K51">
        <f>MES_EOD!AI51+MES_EOD!AJ51</f>
        <v>5.84</v>
      </c>
      <c r="L51">
        <f>NDMC_EOD!AI51+NDMC_EOD!AJ51</f>
        <v>19.54</v>
      </c>
      <c r="M51">
        <f>TPDDL_EOD!AI51+TPDDL_EOD!AJ51</f>
        <v>58.25</v>
      </c>
      <c r="N51">
        <f t="shared" si="0"/>
        <v>266.44</v>
      </c>
      <c r="O51" s="113">
        <f t="shared" si="1"/>
        <v>0</v>
      </c>
      <c r="P51">
        <v>134.61000000000004</v>
      </c>
      <c r="Q51">
        <v>48.20000000000001</v>
      </c>
      <c r="R51">
        <v>5.8400000000000007</v>
      </c>
      <c r="S51">
        <v>19.540000000000003</v>
      </c>
      <c r="T51">
        <v>58.250000000000014</v>
      </c>
      <c r="U51" s="115">
        <f t="shared" si="2"/>
        <v>266.44000000000005</v>
      </c>
      <c r="V51" s="113">
        <f t="shared" si="3"/>
        <v>0</v>
      </c>
      <c r="Y51">
        <f>BAWANA!AW51+BAWANA!AX51</f>
        <v>26.78</v>
      </c>
      <c r="Z51">
        <f>BAWANA!BD51+BAWANA!BE51</f>
        <v>26.78</v>
      </c>
      <c r="AA51">
        <f>BAWANA!X51+BAWANA!Y51</f>
        <v>26.78</v>
      </c>
      <c r="AB51">
        <f>BAWANA!AE51+BAWANA!AF51</f>
        <v>26.78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266.44000000000005</v>
      </c>
      <c r="E52">
        <f>BAWANA!AM52</f>
        <v>0</v>
      </c>
      <c r="F52">
        <f t="shared" si="4"/>
        <v>256</v>
      </c>
      <c r="G52">
        <f t="shared" si="5"/>
        <v>266.44000000000005</v>
      </c>
      <c r="H52" s="113"/>
      <c r="I52">
        <f>BRPL_EOD!AI52+BRPL_EOD!AJ52</f>
        <v>134.61000000000001</v>
      </c>
      <c r="J52">
        <f>BYPL_EOD!AI52+BYPL_EOD!AJ52</f>
        <v>48.2</v>
      </c>
      <c r="K52">
        <f>MES_EOD!AI52+MES_EOD!AJ52</f>
        <v>5.84</v>
      </c>
      <c r="L52">
        <f>NDMC_EOD!AI52+NDMC_EOD!AJ52</f>
        <v>19.54</v>
      </c>
      <c r="M52">
        <f>TPDDL_EOD!AI52+TPDDL_EOD!AJ52</f>
        <v>58.25</v>
      </c>
      <c r="N52">
        <f t="shared" si="0"/>
        <v>266.44</v>
      </c>
      <c r="O52" s="113">
        <f t="shared" si="1"/>
        <v>0</v>
      </c>
      <c r="P52">
        <v>134.61000000000004</v>
      </c>
      <c r="Q52">
        <v>48.20000000000001</v>
      </c>
      <c r="R52">
        <v>5.8400000000000007</v>
      </c>
      <c r="S52">
        <v>19.540000000000003</v>
      </c>
      <c r="T52">
        <v>58.250000000000014</v>
      </c>
      <c r="U52" s="115">
        <f t="shared" si="2"/>
        <v>266.44000000000005</v>
      </c>
      <c r="V52" s="113">
        <f t="shared" si="3"/>
        <v>0</v>
      </c>
      <c r="Y52">
        <f>BAWANA!AW52+BAWANA!AX52</f>
        <v>26.78</v>
      </c>
      <c r="Z52">
        <f>BAWANA!BD52+BAWANA!BE52</f>
        <v>26.78</v>
      </c>
      <c r="AA52">
        <f>BAWANA!X52+BAWANA!Y52</f>
        <v>26.78</v>
      </c>
      <c r="AB52">
        <f>BAWANA!AE52+BAWANA!AF52</f>
        <v>26.78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266.44000000000005</v>
      </c>
      <c r="E53">
        <f>BAWANA!AM53</f>
        <v>0</v>
      </c>
      <c r="F53">
        <f t="shared" si="4"/>
        <v>256</v>
      </c>
      <c r="G53">
        <f t="shared" si="5"/>
        <v>266.44000000000005</v>
      </c>
      <c r="H53" s="113"/>
      <c r="I53">
        <f>BRPL_EOD!AI53+BRPL_EOD!AJ53</f>
        <v>134.61000000000001</v>
      </c>
      <c r="J53">
        <f>BYPL_EOD!AI53+BYPL_EOD!AJ53</f>
        <v>48.2</v>
      </c>
      <c r="K53">
        <f>MES_EOD!AI53+MES_EOD!AJ53</f>
        <v>5.84</v>
      </c>
      <c r="L53">
        <f>NDMC_EOD!AI53+NDMC_EOD!AJ53</f>
        <v>19.54</v>
      </c>
      <c r="M53">
        <f>TPDDL_EOD!AI53+TPDDL_EOD!AJ53</f>
        <v>58.25</v>
      </c>
      <c r="N53">
        <f t="shared" si="0"/>
        <v>266.44</v>
      </c>
      <c r="O53" s="113">
        <f t="shared" si="1"/>
        <v>0</v>
      </c>
      <c r="P53">
        <v>134.61000000000004</v>
      </c>
      <c r="Q53">
        <v>48.20000000000001</v>
      </c>
      <c r="R53">
        <v>5.8400000000000007</v>
      </c>
      <c r="S53">
        <v>19.540000000000003</v>
      </c>
      <c r="T53">
        <v>58.250000000000014</v>
      </c>
      <c r="U53" s="115">
        <f t="shared" si="2"/>
        <v>266.44000000000005</v>
      </c>
      <c r="V53" s="113">
        <f t="shared" si="3"/>
        <v>0</v>
      </c>
      <c r="Y53">
        <f>BAWANA!AW53+BAWANA!AX53</f>
        <v>26.78</v>
      </c>
      <c r="Z53">
        <f>BAWANA!BD53+BAWANA!BE53</f>
        <v>26.78</v>
      </c>
      <c r="AA53">
        <f>BAWANA!X53+BAWANA!Y53</f>
        <v>26.78</v>
      </c>
      <c r="AB53">
        <f>BAWANA!AE53+BAWANA!AF53</f>
        <v>26.78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266.44000000000005</v>
      </c>
      <c r="E54">
        <f>BAWANA!AM54</f>
        <v>0</v>
      </c>
      <c r="F54">
        <f t="shared" si="4"/>
        <v>256</v>
      </c>
      <c r="G54">
        <f t="shared" si="5"/>
        <v>266.44000000000005</v>
      </c>
      <c r="H54" s="113"/>
      <c r="I54">
        <f>BRPL_EOD!AI54+BRPL_EOD!AJ54</f>
        <v>134.61000000000001</v>
      </c>
      <c r="J54">
        <f>BYPL_EOD!AI54+BYPL_EOD!AJ54</f>
        <v>48.2</v>
      </c>
      <c r="K54">
        <f>MES_EOD!AI54+MES_EOD!AJ54</f>
        <v>5.84</v>
      </c>
      <c r="L54">
        <f>NDMC_EOD!AI54+NDMC_EOD!AJ54</f>
        <v>19.54</v>
      </c>
      <c r="M54">
        <f>TPDDL_EOD!AI54+TPDDL_EOD!AJ54</f>
        <v>58.25</v>
      </c>
      <c r="N54">
        <f t="shared" si="0"/>
        <v>266.44</v>
      </c>
      <c r="O54" s="113">
        <f t="shared" si="1"/>
        <v>0</v>
      </c>
      <c r="P54">
        <v>134.61000000000004</v>
      </c>
      <c r="Q54">
        <v>48.20000000000001</v>
      </c>
      <c r="R54">
        <v>5.8400000000000007</v>
      </c>
      <c r="S54">
        <v>19.540000000000003</v>
      </c>
      <c r="T54">
        <v>58.250000000000014</v>
      </c>
      <c r="U54" s="115">
        <f t="shared" si="2"/>
        <v>266.44000000000005</v>
      </c>
      <c r="V54" s="113">
        <f t="shared" si="3"/>
        <v>0</v>
      </c>
      <c r="Y54">
        <f>BAWANA!AW54+BAWANA!AX54</f>
        <v>26.78</v>
      </c>
      <c r="Z54">
        <f>BAWANA!BD54+BAWANA!BE54</f>
        <v>26.78</v>
      </c>
      <c r="AA54">
        <f>BAWANA!X54+BAWANA!Y54</f>
        <v>26.78</v>
      </c>
      <c r="AB54">
        <f>BAWANA!AE54+BAWANA!AF54</f>
        <v>26.78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266.44000000000005</v>
      </c>
      <c r="E55">
        <f>BAWANA!AM55</f>
        <v>0</v>
      </c>
      <c r="F55">
        <f t="shared" si="4"/>
        <v>256</v>
      </c>
      <c r="G55">
        <f t="shared" si="5"/>
        <v>266.44000000000005</v>
      </c>
      <c r="H55" s="113"/>
      <c r="I55">
        <f>BRPL_EOD!AI55+BRPL_EOD!AJ55</f>
        <v>134.61000000000001</v>
      </c>
      <c r="J55">
        <f>BYPL_EOD!AI55+BYPL_EOD!AJ55</f>
        <v>48.2</v>
      </c>
      <c r="K55">
        <f>MES_EOD!AI55+MES_EOD!AJ55</f>
        <v>5.84</v>
      </c>
      <c r="L55">
        <f>NDMC_EOD!AI55+NDMC_EOD!AJ55</f>
        <v>19.54</v>
      </c>
      <c r="M55">
        <f>TPDDL_EOD!AI55+TPDDL_EOD!AJ55</f>
        <v>58.25</v>
      </c>
      <c r="N55">
        <f t="shared" si="0"/>
        <v>266.44</v>
      </c>
      <c r="O55" s="113">
        <f t="shared" si="1"/>
        <v>0</v>
      </c>
      <c r="P55">
        <v>134.61000000000004</v>
      </c>
      <c r="Q55">
        <v>48.20000000000001</v>
      </c>
      <c r="R55">
        <v>5.8400000000000007</v>
      </c>
      <c r="S55">
        <v>19.540000000000003</v>
      </c>
      <c r="T55">
        <v>58.250000000000014</v>
      </c>
      <c r="U55" s="115">
        <f t="shared" si="2"/>
        <v>266.44000000000005</v>
      </c>
      <c r="V55" s="113">
        <f t="shared" si="3"/>
        <v>0</v>
      </c>
      <c r="Y55">
        <f>BAWANA!AW55+BAWANA!AX55</f>
        <v>26.78</v>
      </c>
      <c r="Z55">
        <f>BAWANA!BD55+BAWANA!BE55</f>
        <v>26.78</v>
      </c>
      <c r="AA55">
        <f>BAWANA!X55+BAWANA!Y55</f>
        <v>26.78</v>
      </c>
      <c r="AB55">
        <f>BAWANA!AE55+BAWANA!AF55</f>
        <v>26.78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266.44000000000005</v>
      </c>
      <c r="E56">
        <f>BAWANA!AM56</f>
        <v>0</v>
      </c>
      <c r="F56">
        <f t="shared" si="4"/>
        <v>256</v>
      </c>
      <c r="G56">
        <f t="shared" si="5"/>
        <v>266.44000000000005</v>
      </c>
      <c r="H56" s="113"/>
      <c r="I56">
        <f>BRPL_EOD!AI56+BRPL_EOD!AJ56</f>
        <v>134.61000000000001</v>
      </c>
      <c r="J56">
        <f>BYPL_EOD!AI56+BYPL_EOD!AJ56</f>
        <v>48.2</v>
      </c>
      <c r="K56">
        <f>MES_EOD!AI56+MES_EOD!AJ56</f>
        <v>5.84</v>
      </c>
      <c r="L56">
        <f>NDMC_EOD!AI56+NDMC_EOD!AJ56</f>
        <v>19.54</v>
      </c>
      <c r="M56">
        <f>TPDDL_EOD!AI56+TPDDL_EOD!AJ56</f>
        <v>58.25</v>
      </c>
      <c r="N56">
        <f t="shared" si="0"/>
        <v>266.44</v>
      </c>
      <c r="O56" s="113">
        <f t="shared" si="1"/>
        <v>0</v>
      </c>
      <c r="P56">
        <v>134.61000000000004</v>
      </c>
      <c r="Q56">
        <v>48.20000000000001</v>
      </c>
      <c r="R56">
        <v>5.8400000000000007</v>
      </c>
      <c r="S56">
        <v>19.540000000000003</v>
      </c>
      <c r="T56">
        <v>58.250000000000014</v>
      </c>
      <c r="U56" s="115">
        <f t="shared" si="2"/>
        <v>266.44000000000005</v>
      </c>
      <c r="V56" s="113">
        <f t="shared" si="3"/>
        <v>0</v>
      </c>
      <c r="Y56">
        <f>BAWANA!AW56+BAWANA!AX56</f>
        <v>26.78</v>
      </c>
      <c r="Z56">
        <f>BAWANA!BD56+BAWANA!BE56</f>
        <v>26.78</v>
      </c>
      <c r="AA56">
        <f>BAWANA!X56+BAWANA!Y56</f>
        <v>26.78</v>
      </c>
      <c r="AB56">
        <f>BAWANA!AE56+BAWANA!AF56</f>
        <v>26.78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266.44000000000005</v>
      </c>
      <c r="E57">
        <f>BAWANA!AM57</f>
        <v>0</v>
      </c>
      <c r="F57">
        <f t="shared" si="4"/>
        <v>256</v>
      </c>
      <c r="G57">
        <f t="shared" si="5"/>
        <v>266.44000000000005</v>
      </c>
      <c r="H57" s="113"/>
      <c r="I57">
        <f>BRPL_EOD!AI57+BRPL_EOD!AJ57</f>
        <v>134.61000000000001</v>
      </c>
      <c r="J57">
        <f>BYPL_EOD!AI57+BYPL_EOD!AJ57</f>
        <v>48.2</v>
      </c>
      <c r="K57">
        <f>MES_EOD!AI57+MES_EOD!AJ57</f>
        <v>5.84</v>
      </c>
      <c r="L57">
        <f>NDMC_EOD!AI57+NDMC_EOD!AJ57</f>
        <v>19.54</v>
      </c>
      <c r="M57">
        <f>TPDDL_EOD!AI57+TPDDL_EOD!AJ57</f>
        <v>58.25</v>
      </c>
      <c r="N57">
        <f t="shared" si="0"/>
        <v>266.44</v>
      </c>
      <c r="O57" s="113">
        <f t="shared" si="1"/>
        <v>0</v>
      </c>
      <c r="P57">
        <v>134.61000000000004</v>
      </c>
      <c r="Q57">
        <v>48.20000000000001</v>
      </c>
      <c r="R57">
        <v>5.8400000000000007</v>
      </c>
      <c r="S57">
        <v>19.540000000000003</v>
      </c>
      <c r="T57">
        <v>58.250000000000014</v>
      </c>
      <c r="U57" s="115">
        <f t="shared" si="2"/>
        <v>266.44000000000005</v>
      </c>
      <c r="V57" s="113">
        <f t="shared" si="3"/>
        <v>0</v>
      </c>
      <c r="Y57">
        <f>BAWANA!AW57+BAWANA!AX57</f>
        <v>26.78</v>
      </c>
      <c r="Z57">
        <f>BAWANA!BD57+BAWANA!BE57</f>
        <v>26.78</v>
      </c>
      <c r="AA57">
        <f>BAWANA!X57+BAWANA!Y57</f>
        <v>26.78</v>
      </c>
      <c r="AB57">
        <f>BAWANA!AE57+BAWANA!AF57</f>
        <v>26.78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266.44000000000005</v>
      </c>
      <c r="E58">
        <f>BAWANA!AM58</f>
        <v>0</v>
      </c>
      <c r="F58">
        <f t="shared" si="4"/>
        <v>256</v>
      </c>
      <c r="G58">
        <f t="shared" si="5"/>
        <v>266.44000000000005</v>
      </c>
      <c r="H58" s="113"/>
      <c r="I58">
        <f>BRPL_EOD!AI58+BRPL_EOD!AJ58</f>
        <v>134.61000000000001</v>
      </c>
      <c r="J58">
        <f>BYPL_EOD!AI58+BYPL_EOD!AJ58</f>
        <v>48.2</v>
      </c>
      <c r="K58">
        <f>MES_EOD!AI58+MES_EOD!AJ58</f>
        <v>5.84</v>
      </c>
      <c r="L58">
        <f>NDMC_EOD!AI58+NDMC_EOD!AJ58</f>
        <v>19.54</v>
      </c>
      <c r="M58">
        <f>TPDDL_EOD!AI58+TPDDL_EOD!AJ58</f>
        <v>58.25</v>
      </c>
      <c r="N58">
        <f t="shared" si="0"/>
        <v>266.44</v>
      </c>
      <c r="O58" s="113">
        <f t="shared" si="1"/>
        <v>0</v>
      </c>
      <c r="P58">
        <v>134.61000000000004</v>
      </c>
      <c r="Q58">
        <v>48.20000000000001</v>
      </c>
      <c r="R58">
        <v>5.8400000000000007</v>
      </c>
      <c r="S58">
        <v>19.540000000000003</v>
      </c>
      <c r="T58">
        <v>58.250000000000014</v>
      </c>
      <c r="U58" s="115">
        <f t="shared" si="2"/>
        <v>266.44000000000005</v>
      </c>
      <c r="V58" s="113">
        <f t="shared" si="3"/>
        <v>0</v>
      </c>
      <c r="Y58">
        <f>BAWANA!AW58+BAWANA!AX58</f>
        <v>26.78</v>
      </c>
      <c r="Z58">
        <f>BAWANA!BD58+BAWANA!BE58</f>
        <v>26.78</v>
      </c>
      <c r="AA58">
        <f>BAWANA!X58+BAWANA!Y58</f>
        <v>26.78</v>
      </c>
      <c r="AB58">
        <f>BAWANA!AE58+BAWANA!AF58</f>
        <v>26.78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266.44000000000005</v>
      </c>
      <c r="E59">
        <f>BAWANA!AM59</f>
        <v>0</v>
      </c>
      <c r="F59">
        <f t="shared" si="4"/>
        <v>256</v>
      </c>
      <c r="G59">
        <f t="shared" si="5"/>
        <v>266.44000000000005</v>
      </c>
      <c r="H59" s="113"/>
      <c r="I59">
        <f>BRPL_EOD!AI59+BRPL_EOD!AJ59</f>
        <v>134.61000000000001</v>
      </c>
      <c r="J59">
        <f>BYPL_EOD!AI59+BYPL_EOD!AJ59</f>
        <v>48.2</v>
      </c>
      <c r="K59">
        <f>MES_EOD!AI59+MES_EOD!AJ59</f>
        <v>5.84</v>
      </c>
      <c r="L59">
        <f>NDMC_EOD!AI59+NDMC_EOD!AJ59</f>
        <v>19.54</v>
      </c>
      <c r="M59">
        <f>TPDDL_EOD!AI59+TPDDL_EOD!AJ59</f>
        <v>58.25</v>
      </c>
      <c r="N59">
        <f t="shared" si="0"/>
        <v>266.44</v>
      </c>
      <c r="O59" s="113">
        <f t="shared" si="1"/>
        <v>0</v>
      </c>
      <c r="P59">
        <v>134.61000000000004</v>
      </c>
      <c r="Q59">
        <v>48.20000000000001</v>
      </c>
      <c r="R59">
        <v>5.8400000000000007</v>
      </c>
      <c r="S59">
        <v>19.540000000000003</v>
      </c>
      <c r="T59">
        <v>58.250000000000014</v>
      </c>
      <c r="U59" s="115">
        <f t="shared" si="2"/>
        <v>266.44000000000005</v>
      </c>
      <c r="V59" s="113">
        <f t="shared" si="3"/>
        <v>0</v>
      </c>
      <c r="Y59">
        <f>BAWANA!AW59+BAWANA!AX59</f>
        <v>26.78</v>
      </c>
      <c r="Z59">
        <f>BAWANA!BD59+BAWANA!BE59</f>
        <v>26.78</v>
      </c>
      <c r="AA59">
        <f>BAWANA!X59+BAWANA!Y59</f>
        <v>26.78</v>
      </c>
      <c r="AB59">
        <f>BAWANA!AE59+BAWANA!AF59</f>
        <v>26.78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266.44000000000005</v>
      </c>
      <c r="E60">
        <f>BAWANA!AM60</f>
        <v>0</v>
      </c>
      <c r="F60">
        <f t="shared" si="4"/>
        <v>256</v>
      </c>
      <c r="G60">
        <f t="shared" si="5"/>
        <v>266.44000000000005</v>
      </c>
      <c r="H60" s="113"/>
      <c r="I60">
        <f>BRPL_EOD!AI60+BRPL_EOD!AJ60</f>
        <v>134.61000000000001</v>
      </c>
      <c r="J60">
        <f>BYPL_EOD!AI60+BYPL_EOD!AJ60</f>
        <v>48.2</v>
      </c>
      <c r="K60">
        <f>MES_EOD!AI60+MES_EOD!AJ60</f>
        <v>5.84</v>
      </c>
      <c r="L60">
        <f>NDMC_EOD!AI60+NDMC_EOD!AJ60</f>
        <v>19.54</v>
      </c>
      <c r="M60">
        <f>TPDDL_EOD!AI60+TPDDL_EOD!AJ60</f>
        <v>58.25</v>
      </c>
      <c r="N60">
        <f t="shared" si="0"/>
        <v>266.44</v>
      </c>
      <c r="O60" s="113">
        <f t="shared" si="1"/>
        <v>0</v>
      </c>
      <c r="P60">
        <v>134.61000000000004</v>
      </c>
      <c r="Q60">
        <v>48.20000000000001</v>
      </c>
      <c r="R60">
        <v>5.8400000000000007</v>
      </c>
      <c r="S60">
        <v>19.540000000000003</v>
      </c>
      <c r="T60">
        <v>58.250000000000014</v>
      </c>
      <c r="U60" s="115">
        <f t="shared" si="2"/>
        <v>266.44000000000005</v>
      </c>
      <c r="V60" s="113">
        <f t="shared" si="3"/>
        <v>0</v>
      </c>
      <c r="Y60">
        <f>BAWANA!AW60+BAWANA!AX60</f>
        <v>26.78</v>
      </c>
      <c r="Z60">
        <f>BAWANA!BD60+BAWANA!BE60</f>
        <v>26.78</v>
      </c>
      <c r="AA60">
        <f>BAWANA!X60+BAWANA!Y60</f>
        <v>26.78</v>
      </c>
      <c r="AB60">
        <f>BAWANA!AE60+BAWANA!AF60</f>
        <v>26.78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221.84000000000003</v>
      </c>
      <c r="E61">
        <f>BAWANA!AM61</f>
        <v>0</v>
      </c>
      <c r="F61">
        <f t="shared" si="4"/>
        <v>256</v>
      </c>
      <c r="G61">
        <f t="shared" si="5"/>
        <v>221.84000000000003</v>
      </c>
      <c r="H61" s="113"/>
      <c r="I61">
        <f>BRPL_EOD!AI61+BRPL_EOD!AJ61</f>
        <v>99.61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52.39</v>
      </c>
      <c r="N61">
        <f t="shared" si="0"/>
        <v>221.84000000000003</v>
      </c>
      <c r="O61" s="113">
        <f t="shared" si="1"/>
        <v>0</v>
      </c>
      <c r="P61">
        <v>99.61</v>
      </c>
      <c r="Q61">
        <v>45</v>
      </c>
      <c r="R61">
        <v>5.84</v>
      </c>
      <c r="S61">
        <v>19</v>
      </c>
      <c r="T61">
        <v>52.39</v>
      </c>
      <c r="U61" s="115">
        <f t="shared" si="2"/>
        <v>221.84000000000003</v>
      </c>
      <c r="V61" s="113">
        <f t="shared" si="3"/>
        <v>0</v>
      </c>
      <c r="Y61">
        <f>BAWANA!AW61+BAWANA!AX61</f>
        <v>24.08</v>
      </c>
      <c r="Z61">
        <f>BAWANA!BD61+BAWANA!BE61</f>
        <v>24.08</v>
      </c>
      <c r="AA61">
        <f>BAWANA!X61+BAWANA!Y61</f>
        <v>24.08</v>
      </c>
      <c r="AB61">
        <f>BAWANA!AE61+BAWANA!AF61</f>
        <v>24.08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221.84000000000003</v>
      </c>
      <c r="E62">
        <f>BAWANA!AM62</f>
        <v>0</v>
      </c>
      <c r="F62">
        <f t="shared" si="4"/>
        <v>256</v>
      </c>
      <c r="G62">
        <f t="shared" si="5"/>
        <v>221.84000000000003</v>
      </c>
      <c r="H62" s="113"/>
      <c r="I62">
        <f>BRPL_EOD!AI62+BRPL_EOD!AJ62</f>
        <v>99.61</v>
      </c>
      <c r="J62">
        <f>BYPL_EOD!AI62+BYPL_EOD!AJ62</f>
        <v>45</v>
      </c>
      <c r="K62">
        <f>MES_EOD!AI62+MES_EOD!AJ62</f>
        <v>5.84</v>
      </c>
      <c r="L62">
        <f>NDMC_EOD!AI62+NDMC_EOD!AJ62</f>
        <v>19</v>
      </c>
      <c r="M62">
        <f>TPDDL_EOD!AI62+TPDDL_EOD!AJ62</f>
        <v>52.39</v>
      </c>
      <c r="N62">
        <f t="shared" si="0"/>
        <v>221.84000000000003</v>
      </c>
      <c r="O62" s="113">
        <f t="shared" si="1"/>
        <v>0</v>
      </c>
      <c r="P62">
        <v>99.61</v>
      </c>
      <c r="Q62">
        <v>45</v>
      </c>
      <c r="R62">
        <v>5.84</v>
      </c>
      <c r="S62">
        <v>19</v>
      </c>
      <c r="T62">
        <v>52.39</v>
      </c>
      <c r="U62" s="115">
        <f t="shared" si="2"/>
        <v>221.84000000000003</v>
      </c>
      <c r="V62" s="113">
        <f t="shared" si="3"/>
        <v>0</v>
      </c>
      <c r="Y62">
        <f>BAWANA!AW62+BAWANA!AX62</f>
        <v>24.08</v>
      </c>
      <c r="Z62">
        <f>BAWANA!BD62+BAWANA!BE62</f>
        <v>24.08</v>
      </c>
      <c r="AA62">
        <f>BAWANA!X62+BAWANA!Y62</f>
        <v>24.08</v>
      </c>
      <c r="AB62">
        <f>BAWANA!AE62+BAWANA!AF62</f>
        <v>24.08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221.84000000000003</v>
      </c>
      <c r="E63">
        <f>BAWANA!AM63</f>
        <v>0</v>
      </c>
      <c r="F63">
        <f t="shared" si="4"/>
        <v>256</v>
      </c>
      <c r="G63">
        <f t="shared" si="5"/>
        <v>221.84000000000003</v>
      </c>
      <c r="H63" s="113"/>
      <c r="I63">
        <f>BRPL_EOD!AI63+BRPL_EOD!AJ63</f>
        <v>99.61</v>
      </c>
      <c r="J63">
        <f>BYPL_EOD!AI63+BYPL_EOD!AJ63</f>
        <v>45</v>
      </c>
      <c r="K63">
        <f>MES_EOD!AI63+MES_EOD!AJ63</f>
        <v>5.84</v>
      </c>
      <c r="L63">
        <f>NDMC_EOD!AI63+NDMC_EOD!AJ63</f>
        <v>19</v>
      </c>
      <c r="M63">
        <f>TPDDL_EOD!AI63+TPDDL_EOD!AJ63</f>
        <v>52.39</v>
      </c>
      <c r="N63">
        <f t="shared" si="0"/>
        <v>221.84000000000003</v>
      </c>
      <c r="O63" s="113">
        <f t="shared" si="1"/>
        <v>0</v>
      </c>
      <c r="P63">
        <v>99.61</v>
      </c>
      <c r="Q63">
        <v>45</v>
      </c>
      <c r="R63">
        <v>5.84</v>
      </c>
      <c r="S63">
        <v>19</v>
      </c>
      <c r="T63">
        <v>52.39</v>
      </c>
      <c r="U63" s="115">
        <f t="shared" si="2"/>
        <v>221.84000000000003</v>
      </c>
      <c r="V63" s="113">
        <f t="shared" si="3"/>
        <v>0</v>
      </c>
      <c r="Y63">
        <f>BAWANA!AW63+BAWANA!AX63</f>
        <v>24.08</v>
      </c>
      <c r="Z63">
        <f>BAWANA!BD63+BAWANA!BE63</f>
        <v>24.08</v>
      </c>
      <c r="AA63">
        <f>BAWANA!X63+BAWANA!Y63</f>
        <v>24.08</v>
      </c>
      <c r="AB63">
        <f>BAWANA!AE63+BAWANA!AF63</f>
        <v>24.08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221.84000000000003</v>
      </c>
      <c r="E64">
        <f>BAWANA!AM64</f>
        <v>0</v>
      </c>
      <c r="F64">
        <f t="shared" si="4"/>
        <v>256</v>
      </c>
      <c r="G64">
        <f t="shared" si="5"/>
        <v>221.84000000000003</v>
      </c>
      <c r="H64" s="113"/>
      <c r="I64">
        <f>BRPL_EOD!AI64+BRPL_EOD!AJ64</f>
        <v>99.61</v>
      </c>
      <c r="J64">
        <f>BYPL_EOD!AI64+BYPL_EOD!AJ64</f>
        <v>45</v>
      </c>
      <c r="K64">
        <f>MES_EOD!AI64+MES_EOD!AJ64</f>
        <v>5.84</v>
      </c>
      <c r="L64">
        <f>NDMC_EOD!AI64+NDMC_EOD!AJ64</f>
        <v>19</v>
      </c>
      <c r="M64">
        <f>TPDDL_EOD!AI64+TPDDL_EOD!AJ64</f>
        <v>52.39</v>
      </c>
      <c r="N64">
        <f t="shared" si="0"/>
        <v>221.84000000000003</v>
      </c>
      <c r="O64" s="113">
        <f t="shared" si="1"/>
        <v>0</v>
      </c>
      <c r="P64">
        <v>99.61</v>
      </c>
      <c r="Q64">
        <v>45</v>
      </c>
      <c r="R64">
        <v>5.84</v>
      </c>
      <c r="S64">
        <v>19</v>
      </c>
      <c r="T64">
        <v>52.39</v>
      </c>
      <c r="U64" s="115">
        <f t="shared" si="2"/>
        <v>221.84000000000003</v>
      </c>
      <c r="V64" s="113">
        <f t="shared" si="3"/>
        <v>0</v>
      </c>
      <c r="Y64">
        <f>BAWANA!AW64+BAWANA!AX64</f>
        <v>24.08</v>
      </c>
      <c r="Z64">
        <f>BAWANA!BD64+BAWANA!BE64</f>
        <v>24.08</v>
      </c>
      <c r="AA64">
        <f>BAWANA!X64+BAWANA!Y64</f>
        <v>24.08</v>
      </c>
      <c r="AB64">
        <f>BAWANA!AE64+BAWANA!AF64</f>
        <v>24.08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221.84000000000003</v>
      </c>
      <c r="E65">
        <f>BAWANA!AM65</f>
        <v>0</v>
      </c>
      <c r="F65">
        <f t="shared" si="4"/>
        <v>256</v>
      </c>
      <c r="G65">
        <f t="shared" si="5"/>
        <v>221.84000000000003</v>
      </c>
      <c r="H65" s="113"/>
      <c r="I65">
        <f>BRPL_EOD!AI65+BRPL_EOD!AJ65</f>
        <v>99.61</v>
      </c>
      <c r="J65">
        <f>BYPL_EOD!AI65+BYPL_EOD!AJ65</f>
        <v>45</v>
      </c>
      <c r="K65">
        <f>MES_EOD!AI65+MES_EOD!AJ65</f>
        <v>5.84</v>
      </c>
      <c r="L65">
        <f>NDMC_EOD!AI65+NDMC_EOD!AJ65</f>
        <v>19</v>
      </c>
      <c r="M65">
        <f>TPDDL_EOD!AI65+TPDDL_EOD!AJ65</f>
        <v>52.39</v>
      </c>
      <c r="N65">
        <f t="shared" si="0"/>
        <v>221.84000000000003</v>
      </c>
      <c r="O65" s="113">
        <f t="shared" si="1"/>
        <v>0</v>
      </c>
      <c r="P65">
        <v>99.61</v>
      </c>
      <c r="Q65">
        <v>45</v>
      </c>
      <c r="R65">
        <v>5.84</v>
      </c>
      <c r="S65">
        <v>19</v>
      </c>
      <c r="T65">
        <v>52.39</v>
      </c>
      <c r="U65" s="115">
        <f t="shared" si="2"/>
        <v>221.84000000000003</v>
      </c>
      <c r="V65" s="113">
        <f t="shared" si="3"/>
        <v>0</v>
      </c>
      <c r="Y65">
        <f>BAWANA!AW65+BAWANA!AX65</f>
        <v>24.08</v>
      </c>
      <c r="Z65">
        <f>BAWANA!BD65+BAWANA!BE65</f>
        <v>24.08</v>
      </c>
      <c r="AA65">
        <f>BAWANA!X65+BAWANA!Y65</f>
        <v>24.08</v>
      </c>
      <c r="AB65">
        <f>BAWANA!AE65+BAWANA!AF65</f>
        <v>24.08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221.84000000000003</v>
      </c>
      <c r="E66">
        <f>BAWANA!AM66</f>
        <v>0</v>
      </c>
      <c r="F66">
        <f t="shared" si="4"/>
        <v>256</v>
      </c>
      <c r="G66">
        <f t="shared" si="5"/>
        <v>221.84000000000003</v>
      </c>
      <c r="H66" s="113"/>
      <c r="I66">
        <f>BRPL_EOD!AI66+BRPL_EOD!AJ66</f>
        <v>99.61</v>
      </c>
      <c r="J66">
        <f>BYPL_EOD!AI66+BYPL_EOD!AJ66</f>
        <v>45</v>
      </c>
      <c r="K66">
        <f>MES_EOD!AI66+MES_EOD!AJ66</f>
        <v>5.84</v>
      </c>
      <c r="L66">
        <f>NDMC_EOD!AI66+NDMC_EOD!AJ66</f>
        <v>19</v>
      </c>
      <c r="M66">
        <f>TPDDL_EOD!AI66+TPDDL_EOD!AJ66</f>
        <v>52.39</v>
      </c>
      <c r="N66">
        <f t="shared" si="0"/>
        <v>221.84000000000003</v>
      </c>
      <c r="O66" s="113">
        <f t="shared" si="1"/>
        <v>0</v>
      </c>
      <c r="P66">
        <v>99.61</v>
      </c>
      <c r="Q66">
        <v>45</v>
      </c>
      <c r="R66">
        <v>5.84</v>
      </c>
      <c r="S66">
        <v>19</v>
      </c>
      <c r="T66">
        <v>52.39</v>
      </c>
      <c r="U66" s="115">
        <f t="shared" si="2"/>
        <v>221.84000000000003</v>
      </c>
      <c r="V66" s="113">
        <f t="shared" si="3"/>
        <v>0</v>
      </c>
      <c r="Y66">
        <f>BAWANA!AW66+BAWANA!AX66</f>
        <v>24.08</v>
      </c>
      <c r="Z66">
        <f>BAWANA!BD66+BAWANA!BE66</f>
        <v>24.08</v>
      </c>
      <c r="AA66">
        <f>BAWANA!X66+BAWANA!Y66</f>
        <v>24.08</v>
      </c>
      <c r="AB66">
        <f>BAWANA!AE66+BAWANA!AF66</f>
        <v>24.08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221.84000000000003</v>
      </c>
      <c r="E67">
        <f>BAWANA!AM67</f>
        <v>0</v>
      </c>
      <c r="F67">
        <f t="shared" si="4"/>
        <v>256</v>
      </c>
      <c r="G67">
        <f t="shared" si="5"/>
        <v>221.84000000000003</v>
      </c>
      <c r="H67" s="113"/>
      <c r="I67">
        <f>BRPL_EOD!AI67+BRPL_EOD!AJ67</f>
        <v>99.61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52.39</v>
      </c>
      <c r="N67">
        <f t="shared" ref="N67:N98" si="7">SUM(I67:M67)</f>
        <v>221.84000000000003</v>
      </c>
      <c r="O67" s="113">
        <f t="shared" ref="O67:O98" si="8">G67-N67</f>
        <v>0</v>
      </c>
      <c r="P67">
        <v>99.61</v>
      </c>
      <c r="Q67">
        <v>45</v>
      </c>
      <c r="R67">
        <v>5.84</v>
      </c>
      <c r="S67">
        <v>19</v>
      </c>
      <c r="T67">
        <v>52.39</v>
      </c>
      <c r="U67" s="115">
        <f t="shared" ref="U67:U98" si="9">SUM(P67:T67)</f>
        <v>221.84000000000003</v>
      </c>
      <c r="V67" s="113">
        <f t="shared" ref="V67:V99" si="10">G67-U67</f>
        <v>0</v>
      </c>
      <c r="Y67">
        <f>BAWANA!AW67+BAWANA!AX67</f>
        <v>24.08</v>
      </c>
      <c r="Z67">
        <f>BAWANA!BD67+BAWANA!BE67</f>
        <v>24.08</v>
      </c>
      <c r="AA67">
        <f>BAWANA!X67+BAWANA!Y67</f>
        <v>24.08</v>
      </c>
      <c r="AB67">
        <f>BAWANA!AE67+BAWANA!AF67</f>
        <v>24.08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221.84000000000003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221.84000000000003</v>
      </c>
      <c r="H68" s="113"/>
      <c r="I68">
        <f>BRPL_EOD!AI68+BRPL_EOD!AJ68</f>
        <v>99.61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52.39</v>
      </c>
      <c r="N68">
        <f t="shared" si="7"/>
        <v>221.84000000000003</v>
      </c>
      <c r="O68" s="113">
        <f t="shared" si="8"/>
        <v>0</v>
      </c>
      <c r="P68">
        <v>99.61</v>
      </c>
      <c r="Q68">
        <v>45</v>
      </c>
      <c r="R68">
        <v>5.84</v>
      </c>
      <c r="S68">
        <v>19</v>
      </c>
      <c r="T68">
        <v>52.39</v>
      </c>
      <c r="U68" s="115">
        <f t="shared" si="9"/>
        <v>221.84000000000003</v>
      </c>
      <c r="V68" s="113">
        <f t="shared" si="10"/>
        <v>0</v>
      </c>
      <c r="Y68">
        <f>BAWANA!AW68+BAWANA!AX68</f>
        <v>24.08</v>
      </c>
      <c r="Z68">
        <f>BAWANA!BD68+BAWANA!BE68</f>
        <v>24.08</v>
      </c>
      <c r="AA68">
        <f>BAWANA!X68+BAWANA!Y68</f>
        <v>24.08</v>
      </c>
      <c r="AB68">
        <f>BAWANA!AE68+BAWANA!AF68</f>
        <v>24.08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221.84000000000003</v>
      </c>
      <c r="E69">
        <f>BAWANA!AM69</f>
        <v>0</v>
      </c>
      <c r="F69">
        <f t="shared" si="11"/>
        <v>256</v>
      </c>
      <c r="G69">
        <f t="shared" si="12"/>
        <v>221.84000000000003</v>
      </c>
      <c r="H69" s="113"/>
      <c r="I69">
        <f>BRPL_EOD!AI69+BRPL_EOD!AJ69</f>
        <v>99.61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52.39</v>
      </c>
      <c r="N69">
        <f t="shared" si="7"/>
        <v>221.84000000000003</v>
      </c>
      <c r="O69" s="113">
        <f t="shared" si="8"/>
        <v>0</v>
      </c>
      <c r="P69">
        <v>99.61</v>
      </c>
      <c r="Q69">
        <v>45</v>
      </c>
      <c r="R69">
        <v>5.84</v>
      </c>
      <c r="S69">
        <v>19</v>
      </c>
      <c r="T69">
        <v>52.39</v>
      </c>
      <c r="U69" s="115">
        <f t="shared" si="9"/>
        <v>221.84000000000003</v>
      </c>
      <c r="V69" s="113">
        <f t="shared" si="10"/>
        <v>0</v>
      </c>
      <c r="Y69">
        <f>BAWANA!AW69+BAWANA!AX69</f>
        <v>24.08</v>
      </c>
      <c r="Z69">
        <f>BAWANA!BD69+BAWANA!BE69</f>
        <v>24.08</v>
      </c>
      <c r="AA69">
        <f>BAWANA!X69+BAWANA!Y69</f>
        <v>24.08</v>
      </c>
      <c r="AB69">
        <f>BAWANA!AE69+BAWANA!AF69</f>
        <v>24.08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221.84000000000003</v>
      </c>
      <c r="E70">
        <f>BAWANA!AM70</f>
        <v>0</v>
      </c>
      <c r="F70">
        <f t="shared" si="11"/>
        <v>256</v>
      </c>
      <c r="G70">
        <f t="shared" si="12"/>
        <v>221.84000000000003</v>
      </c>
      <c r="H70" s="113"/>
      <c r="I70">
        <f>BRPL_EOD!AI70+BRPL_EOD!AJ70</f>
        <v>99.61</v>
      </c>
      <c r="J70">
        <f>BYPL_EOD!AI70+BYPL_EOD!AJ70</f>
        <v>45</v>
      </c>
      <c r="K70">
        <f>MES_EOD!AI70+MES_EOD!AJ70</f>
        <v>5.84</v>
      </c>
      <c r="L70">
        <f>NDMC_EOD!AI70+NDMC_EOD!AJ70</f>
        <v>19</v>
      </c>
      <c r="M70">
        <f>TPDDL_EOD!AI70+TPDDL_EOD!AJ70</f>
        <v>52.39</v>
      </c>
      <c r="N70">
        <f t="shared" si="7"/>
        <v>221.84000000000003</v>
      </c>
      <c r="O70" s="113">
        <f t="shared" si="8"/>
        <v>0</v>
      </c>
      <c r="P70">
        <v>99.61</v>
      </c>
      <c r="Q70">
        <v>45</v>
      </c>
      <c r="R70">
        <v>5.84</v>
      </c>
      <c r="S70">
        <v>19</v>
      </c>
      <c r="T70">
        <v>52.39</v>
      </c>
      <c r="U70" s="115">
        <f t="shared" si="9"/>
        <v>221.84000000000003</v>
      </c>
      <c r="V70" s="113">
        <f t="shared" si="10"/>
        <v>0</v>
      </c>
      <c r="Y70">
        <f>BAWANA!AW70+BAWANA!AX70</f>
        <v>24.08</v>
      </c>
      <c r="Z70">
        <f>BAWANA!BD70+BAWANA!BE70</f>
        <v>24.08</v>
      </c>
      <c r="AA70">
        <f>BAWANA!X70+BAWANA!Y70</f>
        <v>24.08</v>
      </c>
      <c r="AB70">
        <f>BAWANA!AE70+BAWANA!AF70</f>
        <v>24.08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221.84000000000003</v>
      </c>
      <c r="E71">
        <f>BAWANA!AM71</f>
        <v>0</v>
      </c>
      <c r="F71">
        <f t="shared" si="11"/>
        <v>256</v>
      </c>
      <c r="G71">
        <f t="shared" si="12"/>
        <v>221.84000000000003</v>
      </c>
      <c r="H71" s="113"/>
      <c r="I71">
        <f>BRPL_EOD!AI71+BRPL_EOD!AJ71</f>
        <v>99.61</v>
      </c>
      <c r="J71">
        <f>BYPL_EOD!AI71+BYPL_EOD!AJ71</f>
        <v>45</v>
      </c>
      <c r="K71">
        <f>MES_EOD!AI71+MES_EOD!AJ71</f>
        <v>5.84</v>
      </c>
      <c r="L71">
        <f>NDMC_EOD!AI71+NDMC_EOD!AJ71</f>
        <v>19</v>
      </c>
      <c r="M71">
        <f>TPDDL_EOD!AI71+TPDDL_EOD!AJ71</f>
        <v>52.39</v>
      </c>
      <c r="N71">
        <f t="shared" si="7"/>
        <v>221.84000000000003</v>
      </c>
      <c r="O71" s="113">
        <f t="shared" si="8"/>
        <v>0</v>
      </c>
      <c r="P71">
        <v>99.61</v>
      </c>
      <c r="Q71">
        <v>45</v>
      </c>
      <c r="R71">
        <v>5.84</v>
      </c>
      <c r="S71">
        <v>19</v>
      </c>
      <c r="T71">
        <v>52.39</v>
      </c>
      <c r="U71" s="115">
        <f t="shared" si="9"/>
        <v>221.84000000000003</v>
      </c>
      <c r="V71" s="113">
        <f t="shared" si="10"/>
        <v>0</v>
      </c>
      <c r="Y71">
        <f>BAWANA!AW71+BAWANA!AX71</f>
        <v>24.08</v>
      </c>
      <c r="Z71">
        <f>BAWANA!BD71+BAWANA!BE71</f>
        <v>24.08</v>
      </c>
      <c r="AA71">
        <f>BAWANA!X71+BAWANA!Y71</f>
        <v>24.08</v>
      </c>
      <c r="AB71">
        <f>BAWANA!AE71+BAWANA!AF71</f>
        <v>24.08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221.84000000000003</v>
      </c>
      <c r="E72">
        <f>BAWANA!AM72</f>
        <v>0</v>
      </c>
      <c r="F72">
        <f t="shared" si="11"/>
        <v>256</v>
      </c>
      <c r="G72">
        <f t="shared" si="12"/>
        <v>221.84000000000003</v>
      </c>
      <c r="H72" s="113"/>
      <c r="I72">
        <f>BRPL_EOD!AI72+BRPL_EOD!AJ72</f>
        <v>99.61</v>
      </c>
      <c r="J72">
        <f>BYPL_EOD!AI72+BYPL_EOD!AJ72</f>
        <v>45</v>
      </c>
      <c r="K72">
        <f>MES_EOD!AI72+MES_EOD!AJ72</f>
        <v>5.84</v>
      </c>
      <c r="L72">
        <f>NDMC_EOD!AI72+NDMC_EOD!AJ72</f>
        <v>19</v>
      </c>
      <c r="M72">
        <f>TPDDL_EOD!AI72+TPDDL_EOD!AJ72</f>
        <v>52.39</v>
      </c>
      <c r="N72">
        <f t="shared" si="7"/>
        <v>221.84000000000003</v>
      </c>
      <c r="O72" s="113">
        <f t="shared" si="8"/>
        <v>0</v>
      </c>
      <c r="P72">
        <v>99.61</v>
      </c>
      <c r="Q72">
        <v>45</v>
      </c>
      <c r="R72">
        <v>5.84</v>
      </c>
      <c r="S72">
        <v>19</v>
      </c>
      <c r="T72">
        <v>52.39</v>
      </c>
      <c r="U72" s="115">
        <f t="shared" si="9"/>
        <v>221.84000000000003</v>
      </c>
      <c r="V72" s="113">
        <f t="shared" si="10"/>
        <v>0</v>
      </c>
      <c r="Y72">
        <f>BAWANA!AW72+BAWANA!AX72</f>
        <v>24.08</v>
      </c>
      <c r="Z72">
        <f>BAWANA!BD72+BAWANA!BE72</f>
        <v>24.08</v>
      </c>
      <c r="AA72">
        <f>BAWANA!X72+BAWANA!Y72</f>
        <v>24.08</v>
      </c>
      <c r="AB72">
        <f>BAWANA!AE72+BAWANA!AF72</f>
        <v>24.08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221.84000000000003</v>
      </c>
      <c r="E73">
        <f>BAWANA!AM73</f>
        <v>0</v>
      </c>
      <c r="F73">
        <f t="shared" si="11"/>
        <v>256</v>
      </c>
      <c r="G73">
        <f t="shared" si="12"/>
        <v>221.84000000000003</v>
      </c>
      <c r="H73" s="113"/>
      <c r="I73">
        <f>BRPL_EOD!AI73+BRPL_EOD!AJ73</f>
        <v>99.61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52.39</v>
      </c>
      <c r="N73">
        <f t="shared" si="7"/>
        <v>221.84000000000003</v>
      </c>
      <c r="O73" s="113">
        <f t="shared" si="8"/>
        <v>0</v>
      </c>
      <c r="P73">
        <v>99.61</v>
      </c>
      <c r="Q73">
        <v>45</v>
      </c>
      <c r="R73">
        <v>5.84</v>
      </c>
      <c r="S73">
        <v>19</v>
      </c>
      <c r="T73">
        <v>52.39</v>
      </c>
      <c r="U73" s="115">
        <f t="shared" si="9"/>
        <v>221.84000000000003</v>
      </c>
      <c r="V73" s="113">
        <f t="shared" si="10"/>
        <v>0</v>
      </c>
      <c r="Y73">
        <f>BAWANA!AW73+BAWANA!AX73</f>
        <v>24.08</v>
      </c>
      <c r="Z73">
        <f>BAWANA!BD73+BAWANA!BE73</f>
        <v>24.08</v>
      </c>
      <c r="AA73">
        <f>BAWANA!X73+BAWANA!Y73</f>
        <v>24.08</v>
      </c>
      <c r="AB73">
        <f>BAWANA!AE73+BAWANA!AF73</f>
        <v>24.08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221.84000000000003</v>
      </c>
      <c r="E74">
        <f>BAWANA!AM74</f>
        <v>0</v>
      </c>
      <c r="F74">
        <f t="shared" si="11"/>
        <v>256</v>
      </c>
      <c r="G74">
        <f t="shared" si="12"/>
        <v>221.84000000000003</v>
      </c>
      <c r="H74" s="113"/>
      <c r="I74">
        <f>BRPL_EOD!AI74+BRPL_EOD!AJ74</f>
        <v>99.61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52.39</v>
      </c>
      <c r="N74">
        <f t="shared" si="7"/>
        <v>221.84000000000003</v>
      </c>
      <c r="O74" s="113">
        <f t="shared" si="8"/>
        <v>0</v>
      </c>
      <c r="P74">
        <v>99.61</v>
      </c>
      <c r="Q74">
        <v>45</v>
      </c>
      <c r="R74">
        <v>5.84</v>
      </c>
      <c r="S74">
        <v>19</v>
      </c>
      <c r="T74">
        <v>52.39</v>
      </c>
      <c r="U74" s="115">
        <f t="shared" si="9"/>
        <v>221.84000000000003</v>
      </c>
      <c r="V74" s="113">
        <f t="shared" si="10"/>
        <v>0</v>
      </c>
      <c r="Y74">
        <f>BAWANA!AW74+BAWANA!AX74</f>
        <v>24.08</v>
      </c>
      <c r="Z74">
        <f>BAWANA!BD74+BAWANA!BE74</f>
        <v>24.08</v>
      </c>
      <c r="AA74">
        <f>BAWANA!X74+BAWANA!Y74</f>
        <v>24.08</v>
      </c>
      <c r="AB74">
        <f>BAWANA!AE74+BAWANA!AF74</f>
        <v>24.08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221.84000000000003</v>
      </c>
      <c r="E75">
        <f>BAWANA!AM75</f>
        <v>0</v>
      </c>
      <c r="F75">
        <f t="shared" si="11"/>
        <v>256</v>
      </c>
      <c r="G75">
        <f t="shared" si="12"/>
        <v>221.84000000000003</v>
      </c>
      <c r="H75" s="113"/>
      <c r="I75">
        <f>BRPL_EOD!AI75+BRPL_EOD!AJ75</f>
        <v>99.61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52.39</v>
      </c>
      <c r="N75">
        <f t="shared" si="7"/>
        <v>221.84000000000003</v>
      </c>
      <c r="O75" s="113">
        <f t="shared" si="8"/>
        <v>0</v>
      </c>
      <c r="P75">
        <v>99.61</v>
      </c>
      <c r="Q75">
        <v>45</v>
      </c>
      <c r="R75">
        <v>5.84</v>
      </c>
      <c r="S75">
        <v>19</v>
      </c>
      <c r="T75">
        <v>52.39</v>
      </c>
      <c r="U75" s="115">
        <f t="shared" si="9"/>
        <v>221.84000000000003</v>
      </c>
      <c r="V75" s="113">
        <f t="shared" si="10"/>
        <v>0</v>
      </c>
      <c r="Y75">
        <f>BAWANA!AW75+BAWANA!AX75</f>
        <v>24.08</v>
      </c>
      <c r="Z75">
        <f>BAWANA!BD75+BAWANA!BE75</f>
        <v>24.08</v>
      </c>
      <c r="AA75">
        <f>BAWANA!X75+BAWANA!Y75</f>
        <v>24.08</v>
      </c>
      <c r="AB75">
        <f>BAWANA!AE75+BAWANA!AF75</f>
        <v>24.08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223.74</v>
      </c>
      <c r="E76">
        <f>BAWANA!AM76</f>
        <v>0</v>
      </c>
      <c r="F76">
        <f t="shared" si="11"/>
        <v>256</v>
      </c>
      <c r="G76">
        <f t="shared" si="12"/>
        <v>223.74</v>
      </c>
      <c r="H76" s="113"/>
      <c r="I76">
        <f>BRPL_EOD!AI76+BRPL_EOD!AJ76</f>
        <v>99.61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50.3</v>
      </c>
      <c r="N76">
        <f t="shared" si="7"/>
        <v>223.75</v>
      </c>
      <c r="O76" s="113">
        <f t="shared" si="8"/>
        <v>-9.9999999999909051E-3</v>
      </c>
      <c r="P76">
        <v>99.605548156424589</v>
      </c>
      <c r="Q76">
        <v>44.997988826815643</v>
      </c>
      <c r="R76">
        <v>5.8397389944134082</v>
      </c>
      <c r="S76">
        <v>22.998972067039109</v>
      </c>
      <c r="T76">
        <v>50.297751955307263</v>
      </c>
      <c r="U76" s="115">
        <f t="shared" si="9"/>
        <v>223.74000000000004</v>
      </c>
      <c r="V76" s="113">
        <f t="shared" si="10"/>
        <v>0</v>
      </c>
      <c r="Y76">
        <f>BAWANA!AW76+BAWANA!AX76</f>
        <v>23.13</v>
      </c>
      <c r="Z76">
        <f>BAWANA!BD76+BAWANA!BE76</f>
        <v>23.13</v>
      </c>
      <c r="AA76">
        <f>BAWANA!X76+BAWANA!Y76</f>
        <v>23.13</v>
      </c>
      <c r="AB76">
        <f>BAWANA!AE76+BAWANA!AF76</f>
        <v>23.13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223.74</v>
      </c>
      <c r="E77">
        <f>BAWANA!AM77</f>
        <v>0</v>
      </c>
      <c r="F77">
        <f t="shared" si="11"/>
        <v>256</v>
      </c>
      <c r="G77">
        <f t="shared" si="12"/>
        <v>223.74</v>
      </c>
      <c r="H77" s="113"/>
      <c r="I77">
        <f>BRPL_EOD!AI77+BRPL_EOD!AJ77</f>
        <v>99.61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50.3</v>
      </c>
      <c r="N77">
        <f t="shared" si="7"/>
        <v>223.75</v>
      </c>
      <c r="O77" s="113">
        <f t="shared" si="8"/>
        <v>-9.9999999999909051E-3</v>
      </c>
      <c r="P77">
        <v>99.605548156424589</v>
      </c>
      <c r="Q77">
        <v>44.997988826815643</v>
      </c>
      <c r="R77">
        <v>5.8397389944134082</v>
      </c>
      <c r="S77">
        <v>22.998972067039109</v>
      </c>
      <c r="T77">
        <v>50.297751955307263</v>
      </c>
      <c r="U77" s="115">
        <f t="shared" si="9"/>
        <v>223.74000000000004</v>
      </c>
      <c r="V77" s="113">
        <f t="shared" si="10"/>
        <v>0</v>
      </c>
      <c r="Y77">
        <f>BAWANA!AW77+BAWANA!AX77</f>
        <v>23.13</v>
      </c>
      <c r="Z77">
        <f>BAWANA!BD77+BAWANA!BE77</f>
        <v>23.13</v>
      </c>
      <c r="AA77">
        <f>BAWANA!X77+BAWANA!Y77</f>
        <v>23.13</v>
      </c>
      <c r="AB77">
        <f>BAWANA!AE77+BAWANA!AF77</f>
        <v>23.13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223.74</v>
      </c>
      <c r="E78">
        <f>BAWANA!AM78</f>
        <v>0</v>
      </c>
      <c r="F78">
        <f t="shared" si="11"/>
        <v>256</v>
      </c>
      <c r="G78">
        <f t="shared" si="12"/>
        <v>223.74</v>
      </c>
      <c r="H78" s="113"/>
      <c r="I78">
        <f>BRPL_EOD!AI78+BRPL_EOD!AJ78</f>
        <v>99.61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50.3</v>
      </c>
      <c r="N78">
        <f t="shared" si="7"/>
        <v>223.75</v>
      </c>
      <c r="O78" s="113">
        <f t="shared" si="8"/>
        <v>-9.9999999999909051E-3</v>
      </c>
      <c r="P78">
        <v>99.605548156424589</v>
      </c>
      <c r="Q78">
        <v>44.997988826815643</v>
      </c>
      <c r="R78">
        <v>5.8397389944134082</v>
      </c>
      <c r="S78">
        <v>22.998972067039109</v>
      </c>
      <c r="T78">
        <v>50.297751955307263</v>
      </c>
      <c r="U78" s="115">
        <f t="shared" si="9"/>
        <v>223.74000000000004</v>
      </c>
      <c r="V78" s="113">
        <f t="shared" si="10"/>
        <v>0</v>
      </c>
      <c r="Y78">
        <f>BAWANA!AW78+BAWANA!AX78</f>
        <v>23.13</v>
      </c>
      <c r="Z78">
        <f>BAWANA!BD78+BAWANA!BE78</f>
        <v>23.13</v>
      </c>
      <c r="AA78">
        <f>BAWANA!X78+BAWANA!Y78</f>
        <v>23.13</v>
      </c>
      <c r="AB78">
        <f>BAWANA!AE78+BAWANA!AF78</f>
        <v>23.13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236.05</v>
      </c>
      <c r="E79">
        <f>BAWANA!AM79</f>
        <v>0</v>
      </c>
      <c r="F79">
        <f t="shared" si="11"/>
        <v>256</v>
      </c>
      <c r="G79">
        <f t="shared" si="12"/>
        <v>236.05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50</v>
      </c>
      <c r="N79">
        <f t="shared" si="7"/>
        <v>236.05</v>
      </c>
      <c r="O79" s="113">
        <f t="shared" si="8"/>
        <v>0</v>
      </c>
      <c r="P79">
        <v>99.61</v>
      </c>
      <c r="Q79">
        <v>57.6</v>
      </c>
      <c r="R79">
        <v>5.84</v>
      </c>
      <c r="S79">
        <v>23</v>
      </c>
      <c r="T79">
        <v>50</v>
      </c>
      <c r="U79" s="115">
        <f t="shared" si="9"/>
        <v>236.05</v>
      </c>
      <c r="V79" s="113">
        <f t="shared" si="10"/>
        <v>0</v>
      </c>
      <c r="Y79">
        <f>BAWANA!AW79+BAWANA!AX79</f>
        <v>32</v>
      </c>
      <c r="Z79">
        <f>BAWANA!BD79+BAWANA!BE79</f>
        <v>1.95</v>
      </c>
      <c r="AA79">
        <f>BAWANA!X79+BAWANA!Y79</f>
        <v>32</v>
      </c>
      <c r="AB79">
        <f>BAWANA!AE79+BAWANA!AF79</f>
        <v>1.95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236.05</v>
      </c>
      <c r="E80">
        <f>BAWANA!AM80</f>
        <v>0</v>
      </c>
      <c r="F80">
        <f t="shared" si="11"/>
        <v>256</v>
      </c>
      <c r="G80">
        <f t="shared" si="12"/>
        <v>236.05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50</v>
      </c>
      <c r="N80">
        <f t="shared" si="7"/>
        <v>236.05</v>
      </c>
      <c r="O80" s="113">
        <f t="shared" si="8"/>
        <v>0</v>
      </c>
      <c r="P80">
        <v>99.61</v>
      </c>
      <c r="Q80">
        <v>57.6</v>
      </c>
      <c r="R80">
        <v>5.84</v>
      </c>
      <c r="S80">
        <v>23</v>
      </c>
      <c r="T80">
        <v>50</v>
      </c>
      <c r="U80" s="115">
        <f t="shared" si="9"/>
        <v>236.05</v>
      </c>
      <c r="V80" s="113">
        <f t="shared" si="10"/>
        <v>0</v>
      </c>
      <c r="Y80">
        <f>BAWANA!AW80+BAWANA!AX80</f>
        <v>32</v>
      </c>
      <c r="Z80">
        <f>BAWANA!BD80+BAWANA!BE80</f>
        <v>1.95</v>
      </c>
      <c r="AA80">
        <f>BAWANA!X80+BAWANA!Y80</f>
        <v>32</v>
      </c>
      <c r="AB80">
        <f>BAWANA!AE80+BAWANA!AF80</f>
        <v>1.95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236.05</v>
      </c>
      <c r="E81">
        <f>BAWANA!AM81</f>
        <v>0</v>
      </c>
      <c r="F81">
        <f t="shared" si="11"/>
        <v>256</v>
      </c>
      <c r="G81">
        <f t="shared" si="12"/>
        <v>236.05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50</v>
      </c>
      <c r="N81">
        <f t="shared" si="7"/>
        <v>236.05</v>
      </c>
      <c r="O81" s="113">
        <f t="shared" si="8"/>
        <v>0</v>
      </c>
      <c r="P81">
        <v>99.61</v>
      </c>
      <c r="Q81">
        <v>57.6</v>
      </c>
      <c r="R81">
        <v>5.84</v>
      </c>
      <c r="S81">
        <v>23</v>
      </c>
      <c r="T81">
        <v>50</v>
      </c>
      <c r="U81" s="115">
        <f t="shared" si="9"/>
        <v>236.05</v>
      </c>
      <c r="V81" s="113">
        <f t="shared" si="10"/>
        <v>0</v>
      </c>
      <c r="Y81">
        <f>BAWANA!AW81+BAWANA!AX81</f>
        <v>32</v>
      </c>
      <c r="Z81">
        <f>BAWANA!BD81+BAWANA!BE81</f>
        <v>1.95</v>
      </c>
      <c r="AA81">
        <f>BAWANA!X81+BAWANA!Y81</f>
        <v>32</v>
      </c>
      <c r="AB81">
        <f>BAWANA!AE81+BAWANA!AF81</f>
        <v>1.95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236.05</v>
      </c>
      <c r="E82">
        <f>BAWANA!AM82</f>
        <v>0</v>
      </c>
      <c r="F82">
        <f t="shared" si="11"/>
        <v>256</v>
      </c>
      <c r="G82">
        <f t="shared" si="12"/>
        <v>236.05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50</v>
      </c>
      <c r="N82">
        <f t="shared" si="7"/>
        <v>236.05</v>
      </c>
      <c r="O82" s="113">
        <f t="shared" si="8"/>
        <v>0</v>
      </c>
      <c r="P82">
        <v>99.61</v>
      </c>
      <c r="Q82">
        <v>57.6</v>
      </c>
      <c r="R82">
        <v>5.84</v>
      </c>
      <c r="S82">
        <v>23</v>
      </c>
      <c r="T82">
        <v>50</v>
      </c>
      <c r="U82" s="115">
        <f t="shared" si="9"/>
        <v>236.05</v>
      </c>
      <c r="V82" s="113">
        <f t="shared" si="10"/>
        <v>0</v>
      </c>
      <c r="Y82">
        <f>BAWANA!AW82+BAWANA!AX82</f>
        <v>32</v>
      </c>
      <c r="Z82">
        <f>BAWANA!BD82+BAWANA!BE82</f>
        <v>1.95</v>
      </c>
      <c r="AA82">
        <f>BAWANA!X82+BAWANA!Y82</f>
        <v>32</v>
      </c>
      <c r="AB82">
        <f>BAWANA!AE82+BAWANA!AF82</f>
        <v>1.95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236.04599999999999</v>
      </c>
      <c r="E83">
        <f>BAWANA!AM83</f>
        <v>0</v>
      </c>
      <c r="F83">
        <f t="shared" si="11"/>
        <v>256</v>
      </c>
      <c r="G83">
        <f t="shared" si="12"/>
        <v>236.04599999999999</v>
      </c>
      <c r="H83" s="113"/>
      <c r="I83">
        <f>BRPL_EOD!AI83+BRPL_EOD!AJ83</f>
        <v>99.61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50</v>
      </c>
      <c r="N83">
        <f t="shared" si="7"/>
        <v>236.05</v>
      </c>
      <c r="O83" s="113">
        <f t="shared" si="8"/>
        <v>-4.0000000000190994E-3</v>
      </c>
      <c r="P83">
        <v>99.608312052531232</v>
      </c>
      <c r="Q83">
        <v>57.599023935606859</v>
      </c>
      <c r="R83">
        <v>5.8399010379156948</v>
      </c>
      <c r="S83">
        <v>22.999610252065239</v>
      </c>
      <c r="T83">
        <v>49.999152721880954</v>
      </c>
      <c r="U83" s="115">
        <f t="shared" si="9"/>
        <v>236.04599999999996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236.04599999999999</v>
      </c>
      <c r="E84">
        <f>BAWANA!AM84</f>
        <v>0</v>
      </c>
      <c r="F84">
        <f t="shared" si="11"/>
        <v>256</v>
      </c>
      <c r="G84">
        <f t="shared" si="12"/>
        <v>236.04599999999999</v>
      </c>
      <c r="H84" s="113"/>
      <c r="I84">
        <f>BRPL_EOD!AI84+BRPL_EOD!AJ84</f>
        <v>99.61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50</v>
      </c>
      <c r="N84">
        <f t="shared" si="7"/>
        <v>236.05</v>
      </c>
      <c r="O84" s="113">
        <f t="shared" si="8"/>
        <v>-4.0000000000190994E-3</v>
      </c>
      <c r="P84">
        <v>99.608312052531232</v>
      </c>
      <c r="Q84">
        <v>57.599023935606859</v>
      </c>
      <c r="R84">
        <v>5.8399010379156948</v>
      </c>
      <c r="S84">
        <v>22.999610252065239</v>
      </c>
      <c r="T84">
        <v>49.999152721880954</v>
      </c>
      <c r="U84" s="115">
        <f t="shared" si="9"/>
        <v>236.04599999999996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236.04599999999999</v>
      </c>
      <c r="E85">
        <f>BAWANA!AM85</f>
        <v>0</v>
      </c>
      <c r="F85">
        <f t="shared" si="11"/>
        <v>256</v>
      </c>
      <c r="G85">
        <f t="shared" si="12"/>
        <v>236.04599999999999</v>
      </c>
      <c r="H85" s="113"/>
      <c r="I85">
        <f>BRPL_EOD!AI85+BRPL_EOD!AJ85</f>
        <v>99.61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50</v>
      </c>
      <c r="N85">
        <f t="shared" si="7"/>
        <v>236.05</v>
      </c>
      <c r="O85" s="113">
        <f t="shared" si="8"/>
        <v>-4.0000000000190994E-3</v>
      </c>
      <c r="P85">
        <v>99.608312052531232</v>
      </c>
      <c r="Q85">
        <v>57.599023935606859</v>
      </c>
      <c r="R85">
        <v>5.8399010379156948</v>
      </c>
      <c r="S85">
        <v>22.999610252065239</v>
      </c>
      <c r="T85">
        <v>49.999152721880954</v>
      </c>
      <c r="U85" s="115">
        <f t="shared" si="9"/>
        <v>236.04599999999996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236.04599999999999</v>
      </c>
      <c r="E86">
        <f>BAWANA!AM86</f>
        <v>0</v>
      </c>
      <c r="F86">
        <f t="shared" si="11"/>
        <v>256</v>
      </c>
      <c r="G86">
        <f t="shared" si="12"/>
        <v>236.04599999999999</v>
      </c>
      <c r="H86" s="113"/>
      <c r="I86">
        <f>BRPL_EOD!AI86+BRPL_EOD!AJ86</f>
        <v>99.61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50</v>
      </c>
      <c r="N86">
        <f t="shared" si="7"/>
        <v>236.05</v>
      </c>
      <c r="O86" s="113">
        <f t="shared" si="8"/>
        <v>-4.0000000000190994E-3</v>
      </c>
      <c r="P86">
        <v>99.608312052531232</v>
      </c>
      <c r="Q86">
        <v>57.599023935606859</v>
      </c>
      <c r="R86">
        <v>5.8399010379156948</v>
      </c>
      <c r="S86">
        <v>22.999610252065239</v>
      </c>
      <c r="T86">
        <v>49.999152721880954</v>
      </c>
      <c r="U86" s="115">
        <f t="shared" si="9"/>
        <v>236.04599999999996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236.04599999999999</v>
      </c>
      <c r="E87">
        <f>BAWANA!AM87</f>
        <v>0</v>
      </c>
      <c r="F87">
        <f t="shared" si="11"/>
        <v>256</v>
      </c>
      <c r="G87">
        <f t="shared" si="12"/>
        <v>236.04599999999999</v>
      </c>
      <c r="H87" s="113"/>
      <c r="I87">
        <f>BRPL_EOD!AI87+BRPL_EOD!AJ87</f>
        <v>99.61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50</v>
      </c>
      <c r="N87">
        <f t="shared" si="7"/>
        <v>236.05</v>
      </c>
      <c r="O87" s="113">
        <f t="shared" si="8"/>
        <v>-4.0000000000190994E-3</v>
      </c>
      <c r="P87">
        <v>99.608312052531232</v>
      </c>
      <c r="Q87">
        <v>57.599023935606859</v>
      </c>
      <c r="R87">
        <v>5.8399010379156948</v>
      </c>
      <c r="S87">
        <v>22.999610252065239</v>
      </c>
      <c r="T87">
        <v>49.999152721880954</v>
      </c>
      <c r="U87" s="115">
        <f t="shared" si="9"/>
        <v>236.04599999999996</v>
      </c>
      <c r="V87" s="113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236.04599999999999</v>
      </c>
      <c r="E88">
        <f>BAWANA!AM88</f>
        <v>0</v>
      </c>
      <c r="F88">
        <f t="shared" si="11"/>
        <v>256</v>
      </c>
      <c r="G88">
        <f t="shared" si="12"/>
        <v>236.04599999999999</v>
      </c>
      <c r="H88" s="113"/>
      <c r="I88">
        <f>BRPL_EOD!AI88+BRPL_EOD!AJ88</f>
        <v>99.61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50</v>
      </c>
      <c r="N88">
        <f t="shared" si="7"/>
        <v>236.05</v>
      </c>
      <c r="O88" s="113">
        <f t="shared" si="8"/>
        <v>-4.0000000000190994E-3</v>
      </c>
      <c r="P88">
        <v>99.608312052531232</v>
      </c>
      <c r="Q88">
        <v>57.599023935606859</v>
      </c>
      <c r="R88">
        <v>5.8399010379156948</v>
      </c>
      <c r="S88">
        <v>22.999610252065239</v>
      </c>
      <c r="T88">
        <v>49.999152721880954</v>
      </c>
      <c r="U88" s="115">
        <f t="shared" si="9"/>
        <v>236.04599999999996</v>
      </c>
      <c r="V88" s="113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236.04599999999999</v>
      </c>
      <c r="E89">
        <f>BAWANA!AM89</f>
        <v>0</v>
      </c>
      <c r="F89">
        <f t="shared" si="11"/>
        <v>256</v>
      </c>
      <c r="G89">
        <f t="shared" si="12"/>
        <v>236.04599999999999</v>
      </c>
      <c r="H89" s="113"/>
      <c r="I89">
        <f>BRPL_EOD!AI89+BRPL_EOD!AJ89</f>
        <v>99.61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50</v>
      </c>
      <c r="N89">
        <f t="shared" si="7"/>
        <v>236.05</v>
      </c>
      <c r="O89" s="113">
        <f t="shared" si="8"/>
        <v>-4.0000000000190994E-3</v>
      </c>
      <c r="P89">
        <v>99.608312052531232</v>
      </c>
      <c r="Q89">
        <v>57.599023935606859</v>
      </c>
      <c r="R89">
        <v>5.8399010379156948</v>
      </c>
      <c r="S89">
        <v>22.999610252065239</v>
      </c>
      <c r="T89">
        <v>49.999152721880954</v>
      </c>
      <c r="U89" s="115">
        <f t="shared" si="9"/>
        <v>236.04599999999996</v>
      </c>
      <c r="V89" s="113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236.04599999999999</v>
      </c>
      <c r="E90">
        <f>BAWANA!AM90</f>
        <v>0</v>
      </c>
      <c r="F90">
        <f t="shared" si="11"/>
        <v>256</v>
      </c>
      <c r="G90">
        <f t="shared" si="12"/>
        <v>236.04599999999999</v>
      </c>
      <c r="H90" s="113"/>
      <c r="I90">
        <f>BRPL_EOD!AI90+BRPL_EOD!AJ90</f>
        <v>99.61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50</v>
      </c>
      <c r="N90">
        <f t="shared" si="7"/>
        <v>236.05</v>
      </c>
      <c r="O90" s="113">
        <f t="shared" si="8"/>
        <v>-4.0000000000190994E-3</v>
      </c>
      <c r="P90">
        <v>99.608312052531232</v>
      </c>
      <c r="Q90">
        <v>57.599023935606859</v>
      </c>
      <c r="R90">
        <v>5.8399010379156948</v>
      </c>
      <c r="S90">
        <v>22.999610252065239</v>
      </c>
      <c r="T90">
        <v>49.999152721880954</v>
      </c>
      <c r="U90" s="115">
        <f t="shared" si="9"/>
        <v>236.04599999999996</v>
      </c>
      <c r="V90" s="113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243.94000000000003</v>
      </c>
      <c r="E91">
        <f>BAWANA!AM91</f>
        <v>0</v>
      </c>
      <c r="F91">
        <f t="shared" si="11"/>
        <v>256</v>
      </c>
      <c r="G91">
        <f t="shared" si="12"/>
        <v>243.94000000000003</v>
      </c>
      <c r="H91" s="113"/>
      <c r="I91">
        <f>BRPL_EOD!AI91+BRPL_EOD!AJ91</f>
        <v>95.04</v>
      </c>
      <c r="J91">
        <f>BYPL_EOD!AI91+BYPL_EOD!AJ91</f>
        <v>54.96</v>
      </c>
      <c r="K91">
        <f>MES_EOD!AI91+MES_EOD!AJ91</f>
        <v>5.57</v>
      </c>
      <c r="L91">
        <f>NDMC_EOD!AI91+NDMC_EOD!AJ91</f>
        <v>21.95</v>
      </c>
      <c r="M91">
        <f>TPDDL_EOD!AI91+TPDDL_EOD!AJ91</f>
        <v>66.42</v>
      </c>
      <c r="N91">
        <f t="shared" si="7"/>
        <v>243.94</v>
      </c>
      <c r="O91" s="113">
        <f t="shared" si="8"/>
        <v>0</v>
      </c>
      <c r="P91">
        <v>95.04000000000002</v>
      </c>
      <c r="Q91">
        <v>54.960000000000008</v>
      </c>
      <c r="R91">
        <v>5.5700000000000012</v>
      </c>
      <c r="S91">
        <v>21.950000000000003</v>
      </c>
      <c r="T91">
        <v>66.420000000000016</v>
      </c>
      <c r="U91" s="115">
        <f t="shared" si="9"/>
        <v>243.94000000000005</v>
      </c>
      <c r="V91" s="113">
        <f t="shared" si="10"/>
        <v>0</v>
      </c>
      <c r="Y91">
        <f>BAWANA!AW91+BAWANA!AX91</f>
        <v>30.53</v>
      </c>
      <c r="Z91">
        <f>BAWANA!BD91+BAWANA!BE91</f>
        <v>30.53</v>
      </c>
      <c r="AA91">
        <f>BAWANA!X91+BAWANA!Y91</f>
        <v>30.53</v>
      </c>
      <c r="AB91">
        <f>BAWANA!AE91+BAWANA!AF91</f>
        <v>30.53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243.94000000000003</v>
      </c>
      <c r="E92">
        <f>BAWANA!AM92</f>
        <v>0</v>
      </c>
      <c r="F92">
        <f t="shared" si="11"/>
        <v>256</v>
      </c>
      <c r="G92">
        <f t="shared" si="12"/>
        <v>243.94000000000003</v>
      </c>
      <c r="H92" s="113"/>
      <c r="I92">
        <f>BRPL_EOD!AI92+BRPL_EOD!AJ92</f>
        <v>95.04</v>
      </c>
      <c r="J92">
        <f>BYPL_EOD!AI92+BYPL_EOD!AJ92</f>
        <v>54.96</v>
      </c>
      <c r="K92">
        <f>MES_EOD!AI92+MES_EOD!AJ92</f>
        <v>5.57</v>
      </c>
      <c r="L92">
        <f>NDMC_EOD!AI92+NDMC_EOD!AJ92</f>
        <v>21.95</v>
      </c>
      <c r="M92">
        <f>TPDDL_EOD!AI92+TPDDL_EOD!AJ92</f>
        <v>66.42</v>
      </c>
      <c r="N92">
        <f t="shared" si="7"/>
        <v>243.94</v>
      </c>
      <c r="O92" s="113">
        <f t="shared" si="8"/>
        <v>0</v>
      </c>
      <c r="P92">
        <v>95.04000000000002</v>
      </c>
      <c r="Q92">
        <v>54.960000000000008</v>
      </c>
      <c r="R92">
        <v>5.5700000000000012</v>
      </c>
      <c r="S92">
        <v>21.950000000000003</v>
      </c>
      <c r="T92">
        <v>66.420000000000016</v>
      </c>
      <c r="U92" s="115">
        <f t="shared" si="9"/>
        <v>243.94000000000005</v>
      </c>
      <c r="V92" s="113">
        <f t="shared" si="10"/>
        <v>0</v>
      </c>
      <c r="Y92">
        <f>BAWANA!AW92+BAWANA!AX92</f>
        <v>30.53</v>
      </c>
      <c r="Z92">
        <f>BAWANA!BD92+BAWANA!BE92</f>
        <v>30.53</v>
      </c>
      <c r="AA92">
        <f>BAWANA!X92+BAWANA!Y92</f>
        <v>30.53</v>
      </c>
      <c r="AB92">
        <f>BAWANA!AE92+BAWANA!AF92</f>
        <v>30.53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243.94000000000003</v>
      </c>
      <c r="E93">
        <f>BAWANA!AM93</f>
        <v>0</v>
      </c>
      <c r="F93">
        <f t="shared" si="11"/>
        <v>256</v>
      </c>
      <c r="G93">
        <f t="shared" si="12"/>
        <v>243.94000000000003</v>
      </c>
      <c r="H93" s="113"/>
      <c r="I93">
        <f>BRPL_EOD!AI93+BRPL_EOD!AJ93</f>
        <v>95.04</v>
      </c>
      <c r="J93">
        <f>BYPL_EOD!AI93+BYPL_EOD!AJ93</f>
        <v>54.96</v>
      </c>
      <c r="K93">
        <f>MES_EOD!AI93+MES_EOD!AJ93</f>
        <v>5.57</v>
      </c>
      <c r="L93">
        <f>NDMC_EOD!AI93+NDMC_EOD!AJ93</f>
        <v>21.95</v>
      </c>
      <c r="M93">
        <f>TPDDL_EOD!AI93+TPDDL_EOD!AJ93</f>
        <v>66.42</v>
      </c>
      <c r="N93">
        <f t="shared" si="7"/>
        <v>243.94</v>
      </c>
      <c r="O93" s="113">
        <f t="shared" si="8"/>
        <v>0</v>
      </c>
      <c r="P93">
        <v>95.04000000000002</v>
      </c>
      <c r="Q93">
        <v>54.960000000000008</v>
      </c>
      <c r="R93">
        <v>5.5700000000000012</v>
      </c>
      <c r="S93">
        <v>21.950000000000003</v>
      </c>
      <c r="T93">
        <v>66.420000000000016</v>
      </c>
      <c r="U93" s="115">
        <f t="shared" si="9"/>
        <v>243.94000000000005</v>
      </c>
      <c r="V93" s="113">
        <f t="shared" si="10"/>
        <v>0</v>
      </c>
      <c r="Y93">
        <f>BAWANA!AW93+BAWANA!AX93</f>
        <v>30.53</v>
      </c>
      <c r="Z93">
        <f>BAWANA!BD93+BAWANA!BE93</f>
        <v>30.53</v>
      </c>
      <c r="AA93">
        <f>BAWANA!X93+BAWANA!Y93</f>
        <v>30.53</v>
      </c>
      <c r="AB93">
        <f>BAWANA!AE93+BAWANA!AF93</f>
        <v>30.53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243.94000000000003</v>
      </c>
      <c r="E94">
        <f>BAWANA!AM94</f>
        <v>0</v>
      </c>
      <c r="F94">
        <f t="shared" si="11"/>
        <v>256</v>
      </c>
      <c r="G94">
        <f t="shared" si="12"/>
        <v>243.94000000000003</v>
      </c>
      <c r="H94" s="113"/>
      <c r="I94">
        <f>BRPL_EOD!AI94+BRPL_EOD!AJ94</f>
        <v>95.04</v>
      </c>
      <c r="J94">
        <f>BYPL_EOD!AI94+BYPL_EOD!AJ94</f>
        <v>54.96</v>
      </c>
      <c r="K94">
        <f>MES_EOD!AI94+MES_EOD!AJ94</f>
        <v>5.57</v>
      </c>
      <c r="L94">
        <f>NDMC_EOD!AI94+NDMC_EOD!AJ94</f>
        <v>21.95</v>
      </c>
      <c r="M94">
        <f>TPDDL_EOD!AI94+TPDDL_EOD!AJ94</f>
        <v>66.42</v>
      </c>
      <c r="N94">
        <f t="shared" si="7"/>
        <v>243.94</v>
      </c>
      <c r="O94" s="113">
        <f t="shared" si="8"/>
        <v>0</v>
      </c>
      <c r="P94">
        <v>95.04000000000002</v>
      </c>
      <c r="Q94">
        <v>54.960000000000008</v>
      </c>
      <c r="R94">
        <v>5.5700000000000012</v>
      </c>
      <c r="S94">
        <v>21.950000000000003</v>
      </c>
      <c r="T94">
        <v>66.420000000000016</v>
      </c>
      <c r="U94" s="115">
        <f t="shared" si="9"/>
        <v>243.94000000000005</v>
      </c>
      <c r="V94" s="113">
        <f t="shared" si="10"/>
        <v>0</v>
      </c>
      <c r="Y94">
        <f>BAWANA!AW94+BAWANA!AX94</f>
        <v>30.53</v>
      </c>
      <c r="Z94">
        <f>BAWANA!BD94+BAWANA!BE94</f>
        <v>30.53</v>
      </c>
      <c r="AA94">
        <f>BAWANA!X94+BAWANA!Y94</f>
        <v>30.53</v>
      </c>
      <c r="AB94">
        <f>BAWANA!AE94+BAWANA!AF94</f>
        <v>30.53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243.94000000000003</v>
      </c>
      <c r="E95">
        <f>BAWANA!AM95</f>
        <v>0</v>
      </c>
      <c r="F95">
        <f t="shared" si="11"/>
        <v>256</v>
      </c>
      <c r="G95">
        <f t="shared" si="12"/>
        <v>243.94000000000003</v>
      </c>
      <c r="H95" s="113"/>
      <c r="I95">
        <f>BRPL_EOD!AI95+BRPL_EOD!AJ95</f>
        <v>95.04</v>
      </c>
      <c r="J95">
        <f>BYPL_EOD!AI95+BYPL_EOD!AJ95</f>
        <v>54.96</v>
      </c>
      <c r="K95">
        <f>MES_EOD!AI95+MES_EOD!AJ95</f>
        <v>5.57</v>
      </c>
      <c r="L95">
        <f>NDMC_EOD!AI95+NDMC_EOD!AJ95</f>
        <v>21.95</v>
      </c>
      <c r="M95">
        <f>TPDDL_EOD!AI95+TPDDL_EOD!AJ95</f>
        <v>66.42</v>
      </c>
      <c r="N95">
        <f t="shared" si="7"/>
        <v>243.94</v>
      </c>
      <c r="O95" s="113">
        <f t="shared" si="8"/>
        <v>0</v>
      </c>
      <c r="P95">
        <v>95.04000000000002</v>
      </c>
      <c r="Q95">
        <v>54.960000000000008</v>
      </c>
      <c r="R95">
        <v>5.5700000000000012</v>
      </c>
      <c r="S95">
        <v>21.950000000000003</v>
      </c>
      <c r="T95">
        <v>66.420000000000016</v>
      </c>
      <c r="U95" s="115">
        <f t="shared" si="9"/>
        <v>243.94000000000005</v>
      </c>
      <c r="V95" s="113">
        <f t="shared" si="10"/>
        <v>0</v>
      </c>
      <c r="Y95">
        <f>BAWANA!AW95+BAWANA!AX95</f>
        <v>30.53</v>
      </c>
      <c r="Z95">
        <f>BAWANA!BD95+BAWANA!BE95</f>
        <v>30.53</v>
      </c>
      <c r="AA95">
        <f>BAWANA!X95+BAWANA!Y95</f>
        <v>30.53</v>
      </c>
      <c r="AB95">
        <f>BAWANA!AE95+BAWANA!AF95</f>
        <v>30.53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243.94000000000003</v>
      </c>
      <c r="E96">
        <f>BAWANA!AM96</f>
        <v>0</v>
      </c>
      <c r="F96">
        <f t="shared" si="11"/>
        <v>256</v>
      </c>
      <c r="G96">
        <f t="shared" si="12"/>
        <v>243.94000000000003</v>
      </c>
      <c r="H96" s="113"/>
      <c r="I96">
        <f>BRPL_EOD!AI96+BRPL_EOD!AJ96</f>
        <v>95.04</v>
      </c>
      <c r="J96">
        <f>BYPL_EOD!AI96+BYPL_EOD!AJ96</f>
        <v>54.96</v>
      </c>
      <c r="K96">
        <f>MES_EOD!AI96+MES_EOD!AJ96</f>
        <v>5.57</v>
      </c>
      <c r="L96">
        <f>NDMC_EOD!AI96+NDMC_EOD!AJ96</f>
        <v>21.95</v>
      </c>
      <c r="M96">
        <f>TPDDL_EOD!AI96+TPDDL_EOD!AJ96</f>
        <v>66.42</v>
      </c>
      <c r="N96">
        <f t="shared" si="7"/>
        <v>243.94</v>
      </c>
      <c r="O96" s="113">
        <f t="shared" si="8"/>
        <v>0</v>
      </c>
      <c r="P96">
        <v>95.04000000000002</v>
      </c>
      <c r="Q96">
        <v>54.960000000000008</v>
      </c>
      <c r="R96">
        <v>5.5700000000000012</v>
      </c>
      <c r="S96">
        <v>21.950000000000003</v>
      </c>
      <c r="T96">
        <v>66.420000000000016</v>
      </c>
      <c r="U96" s="115">
        <f t="shared" si="9"/>
        <v>243.94000000000005</v>
      </c>
      <c r="V96" s="113">
        <f t="shared" si="10"/>
        <v>0</v>
      </c>
      <c r="Y96">
        <f>BAWANA!AW96+BAWANA!AX96</f>
        <v>30.53</v>
      </c>
      <c r="Z96">
        <f>BAWANA!BD96+BAWANA!BE96</f>
        <v>30.53</v>
      </c>
      <c r="AA96">
        <f>BAWANA!X96+BAWANA!Y96</f>
        <v>30.53</v>
      </c>
      <c r="AB96">
        <f>BAWANA!AE96+BAWANA!AF96</f>
        <v>30.53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243.94000000000003</v>
      </c>
      <c r="E97">
        <f>BAWANA!AM97</f>
        <v>0</v>
      </c>
      <c r="F97">
        <f t="shared" si="11"/>
        <v>256</v>
      </c>
      <c r="G97">
        <f t="shared" si="12"/>
        <v>243.94000000000003</v>
      </c>
      <c r="H97" s="113"/>
      <c r="I97">
        <f>BRPL_EOD!AI97+BRPL_EOD!AJ97</f>
        <v>95.04</v>
      </c>
      <c r="J97">
        <f>BYPL_EOD!AI97+BYPL_EOD!AJ97</f>
        <v>54.96</v>
      </c>
      <c r="K97">
        <f>MES_EOD!AI97+MES_EOD!AJ97</f>
        <v>5.57</v>
      </c>
      <c r="L97">
        <f>NDMC_EOD!AI97+NDMC_EOD!AJ97</f>
        <v>21.95</v>
      </c>
      <c r="M97">
        <f>TPDDL_EOD!AI97+TPDDL_EOD!AJ97</f>
        <v>66.42</v>
      </c>
      <c r="N97">
        <f t="shared" si="7"/>
        <v>243.94</v>
      </c>
      <c r="O97" s="113">
        <f t="shared" si="8"/>
        <v>0</v>
      </c>
      <c r="P97">
        <v>95.04000000000002</v>
      </c>
      <c r="Q97">
        <v>54.960000000000008</v>
      </c>
      <c r="R97">
        <v>5.5700000000000012</v>
      </c>
      <c r="S97">
        <v>21.950000000000003</v>
      </c>
      <c r="T97">
        <v>66.420000000000016</v>
      </c>
      <c r="U97" s="115">
        <f t="shared" si="9"/>
        <v>243.94000000000005</v>
      </c>
      <c r="V97" s="113">
        <f t="shared" si="10"/>
        <v>0</v>
      </c>
      <c r="Y97">
        <f>BAWANA!AW97+BAWANA!AX97</f>
        <v>30.53</v>
      </c>
      <c r="Z97">
        <f>BAWANA!BD97+BAWANA!BE97</f>
        <v>30.53</v>
      </c>
      <c r="AA97">
        <f>BAWANA!X97+BAWANA!Y97</f>
        <v>30.53</v>
      </c>
      <c r="AB97">
        <f>BAWANA!AE97+BAWANA!AF97</f>
        <v>30.53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243.94000000000003</v>
      </c>
      <c r="E98">
        <f>BAWANA!AM98</f>
        <v>0</v>
      </c>
      <c r="F98">
        <f t="shared" si="11"/>
        <v>256</v>
      </c>
      <c r="G98">
        <f t="shared" si="12"/>
        <v>243.94000000000003</v>
      </c>
      <c r="H98" s="113"/>
      <c r="I98">
        <f>BRPL_EOD!AI98+BRPL_EOD!AJ98</f>
        <v>95.04</v>
      </c>
      <c r="J98">
        <f>BYPL_EOD!AI98+BYPL_EOD!AJ98</f>
        <v>54.96</v>
      </c>
      <c r="K98">
        <f>MES_EOD!AI98+MES_EOD!AJ98</f>
        <v>5.57</v>
      </c>
      <c r="L98">
        <f>NDMC_EOD!AI98+NDMC_EOD!AJ98</f>
        <v>21.95</v>
      </c>
      <c r="M98">
        <f>TPDDL_EOD!AI98+TPDDL_EOD!AJ98</f>
        <v>66.42</v>
      </c>
      <c r="N98">
        <f t="shared" si="7"/>
        <v>243.94</v>
      </c>
      <c r="O98" s="113">
        <f t="shared" si="8"/>
        <v>0</v>
      </c>
      <c r="P98">
        <v>95.04000000000002</v>
      </c>
      <c r="Q98">
        <v>54.960000000000008</v>
      </c>
      <c r="R98">
        <v>5.5700000000000012</v>
      </c>
      <c r="S98">
        <v>21.950000000000003</v>
      </c>
      <c r="T98">
        <v>66.420000000000016</v>
      </c>
      <c r="U98" s="115">
        <f t="shared" si="9"/>
        <v>243.94000000000005</v>
      </c>
      <c r="V98" s="113">
        <f t="shared" si="10"/>
        <v>0</v>
      </c>
      <c r="Y98">
        <f>BAWANA!AW98+BAWANA!AX98</f>
        <v>30.53</v>
      </c>
      <c r="Z98">
        <f>BAWANA!BD98+BAWANA!BE98</f>
        <v>30.53</v>
      </c>
      <c r="AA98">
        <f>BAWANA!X98+BAWANA!Y98</f>
        <v>30.53</v>
      </c>
      <c r="AB98">
        <f>BAWANA!AE98+BAWANA!AF98</f>
        <v>30.53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6.061427000000001</v>
      </c>
      <c r="E99" s="115">
        <f t="shared" si="14"/>
        <v>0</v>
      </c>
      <c r="F99" s="115">
        <f t="shared" si="14"/>
        <v>6.1440000000000001</v>
      </c>
      <c r="G99" s="115">
        <f t="shared" si="14"/>
        <v>6.061427000000001</v>
      </c>
      <c r="H99" s="115"/>
      <c r="I99" s="115">
        <f t="shared" si="14"/>
        <v>2.8890000000000038</v>
      </c>
      <c r="J99" s="115">
        <f t="shared" si="14"/>
        <v>1.1820399999999998</v>
      </c>
      <c r="K99" s="115">
        <f t="shared" si="14"/>
        <v>0.13961999999999986</v>
      </c>
      <c r="L99" s="115">
        <f t="shared" si="14"/>
        <v>0.49164999999999986</v>
      </c>
      <c r="M99" s="115">
        <f t="shared" si="14"/>
        <v>1.3591324999999999</v>
      </c>
      <c r="N99" s="115">
        <f t="shared" si="14"/>
        <v>6.0614424999999974</v>
      </c>
      <c r="O99" s="115">
        <f t="shared" si="14"/>
        <v>-1.5500000000031378E-5</v>
      </c>
      <c r="P99" s="115">
        <f t="shared" si="14"/>
        <v>2.8889932852223827</v>
      </c>
      <c r="Q99" s="115">
        <f t="shared" si="14"/>
        <v>1.1820365394913253</v>
      </c>
      <c r="R99" s="115">
        <f t="shared" si="14"/>
        <v>0.13961960632164136</v>
      </c>
      <c r="S99" s="115">
        <f t="shared" si="14"/>
        <v>0.49164844955440956</v>
      </c>
      <c r="T99" s="115">
        <f t="shared" si="14"/>
        <v>1.3591291194102417</v>
      </c>
      <c r="U99" s="115">
        <f t="shared" si="14"/>
        <v>6.061427000000001</v>
      </c>
      <c r="V99" s="115">
        <f t="shared" si="10"/>
        <v>0</v>
      </c>
      <c r="Y99" s="115">
        <f>SUM(Y3:Y98)/4000</f>
        <v>0.65185749999999987</v>
      </c>
      <c r="Z99" s="115">
        <f t="shared" ref="Z99:AD99" si="15">SUM(Z3:Z98)/4000</f>
        <v>0.62180749999999985</v>
      </c>
      <c r="AA99" s="115">
        <f t="shared" si="15"/>
        <v>0.65185749999999987</v>
      </c>
      <c r="AB99" s="115">
        <f t="shared" si="15"/>
        <v>0.62180749999999985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600</v>
      </c>
      <c r="C3">
        <f>BAWANA!E3</f>
        <v>0</v>
      </c>
      <c r="D3">
        <f>BAWANA!AN3</f>
        <v>186.768</v>
      </c>
      <c r="E3">
        <f>BAWANA!AO3</f>
        <v>0</v>
      </c>
      <c r="F3">
        <f>(B3+C3)*0.8</f>
        <v>480</v>
      </c>
      <c r="G3">
        <f>(D3+E3)</f>
        <v>186.768</v>
      </c>
      <c r="H3" s="113"/>
      <c r="I3">
        <f>BRPL_EOD!AK3+BRPL_EOD!AL3</f>
        <v>186.77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186.77</v>
      </c>
      <c r="O3" s="113">
        <f t="shared" ref="O3:O66" si="1">G3-N3</f>
        <v>-2.0000000000095497E-3</v>
      </c>
      <c r="P3">
        <v>186.768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186.768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600</v>
      </c>
      <c r="C4">
        <f>BAWANA!E4</f>
        <v>0</v>
      </c>
      <c r="D4">
        <f>BAWANA!AN4</f>
        <v>186.768</v>
      </c>
      <c r="E4">
        <f>BAWANA!AO4</f>
        <v>0</v>
      </c>
      <c r="F4">
        <f t="shared" ref="F4:F67" si="4">(B4+C4)*0.8</f>
        <v>480</v>
      </c>
      <c r="G4">
        <f t="shared" ref="G4:G67" si="5">(D4+E4)</f>
        <v>186.768</v>
      </c>
      <c r="H4" s="113"/>
      <c r="I4">
        <f>BRPL_EOD!AK4+BRPL_EOD!AL4</f>
        <v>186.77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186.77</v>
      </c>
      <c r="O4" s="113">
        <f t="shared" si="1"/>
        <v>-2.0000000000095497E-3</v>
      </c>
      <c r="P4">
        <v>186.768</v>
      </c>
      <c r="Q4">
        <v>0</v>
      </c>
      <c r="R4">
        <v>0</v>
      </c>
      <c r="S4">
        <v>0</v>
      </c>
      <c r="T4">
        <v>0</v>
      </c>
      <c r="U4" s="115">
        <f t="shared" si="2"/>
        <v>186.768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600</v>
      </c>
      <c r="C5">
        <f>BAWANA!E5</f>
        <v>0</v>
      </c>
      <c r="D5">
        <f>BAWANA!AN5</f>
        <v>186.768</v>
      </c>
      <c r="E5">
        <f>BAWANA!AO5</f>
        <v>0</v>
      </c>
      <c r="F5">
        <f t="shared" si="4"/>
        <v>480</v>
      </c>
      <c r="G5">
        <f t="shared" si="5"/>
        <v>186.768</v>
      </c>
      <c r="H5" s="113"/>
      <c r="I5">
        <f>BRPL_EOD!AK5+BRPL_EOD!AL5</f>
        <v>186.77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186.77</v>
      </c>
      <c r="O5" s="113">
        <f t="shared" si="1"/>
        <v>-2.0000000000095497E-3</v>
      </c>
      <c r="P5">
        <v>186.768</v>
      </c>
      <c r="Q5">
        <v>0</v>
      </c>
      <c r="R5">
        <v>0</v>
      </c>
      <c r="S5">
        <v>0</v>
      </c>
      <c r="T5">
        <v>0</v>
      </c>
      <c r="U5" s="115">
        <f t="shared" si="2"/>
        <v>186.768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600</v>
      </c>
      <c r="C6">
        <f>BAWANA!E6</f>
        <v>0</v>
      </c>
      <c r="D6">
        <f>BAWANA!AN6</f>
        <v>186.768</v>
      </c>
      <c r="E6">
        <f>BAWANA!AO6</f>
        <v>0</v>
      </c>
      <c r="F6">
        <f t="shared" si="4"/>
        <v>480</v>
      </c>
      <c r="G6">
        <f t="shared" si="5"/>
        <v>186.768</v>
      </c>
      <c r="H6" s="113"/>
      <c r="I6">
        <f>BRPL_EOD!AK6+BRPL_EOD!AL6</f>
        <v>186.77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186.77</v>
      </c>
      <c r="O6" s="113">
        <f t="shared" si="1"/>
        <v>-2.0000000000095497E-3</v>
      </c>
      <c r="P6">
        <v>186.768</v>
      </c>
      <c r="Q6">
        <v>0</v>
      </c>
      <c r="R6">
        <v>0</v>
      </c>
      <c r="S6">
        <v>0</v>
      </c>
      <c r="T6">
        <v>0</v>
      </c>
      <c r="U6" s="115">
        <f t="shared" si="2"/>
        <v>186.768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600</v>
      </c>
      <c r="C7">
        <f>BAWANA!E7</f>
        <v>0</v>
      </c>
      <c r="D7">
        <f>BAWANA!AN7</f>
        <v>186.768</v>
      </c>
      <c r="E7">
        <f>BAWANA!AO7</f>
        <v>0</v>
      </c>
      <c r="F7">
        <f t="shared" si="4"/>
        <v>480</v>
      </c>
      <c r="G7">
        <f t="shared" si="5"/>
        <v>186.768</v>
      </c>
      <c r="H7" s="113"/>
      <c r="I7">
        <f>BRPL_EOD!AK7+BRPL_EOD!AL7</f>
        <v>186.77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186.77</v>
      </c>
      <c r="O7" s="113">
        <f t="shared" si="1"/>
        <v>-2.0000000000095497E-3</v>
      </c>
      <c r="P7">
        <v>186.768</v>
      </c>
      <c r="Q7">
        <v>0</v>
      </c>
      <c r="R7">
        <v>0</v>
      </c>
      <c r="S7">
        <v>0</v>
      </c>
      <c r="T7">
        <v>0</v>
      </c>
      <c r="U7" s="115">
        <f t="shared" si="2"/>
        <v>186.768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600</v>
      </c>
      <c r="C8">
        <f>BAWANA!E8</f>
        <v>0</v>
      </c>
      <c r="D8">
        <f>BAWANA!AN8</f>
        <v>160</v>
      </c>
      <c r="E8">
        <f>BAWANA!AO8</f>
        <v>0</v>
      </c>
      <c r="F8">
        <f t="shared" si="4"/>
        <v>480</v>
      </c>
      <c r="G8">
        <f t="shared" si="5"/>
        <v>160</v>
      </c>
      <c r="H8" s="113"/>
      <c r="I8">
        <f>BRPL_EOD!AK8+BRPL_EOD!AL8</f>
        <v>160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160</v>
      </c>
      <c r="O8" s="113">
        <f t="shared" si="1"/>
        <v>0</v>
      </c>
      <c r="P8">
        <v>160</v>
      </c>
      <c r="Q8">
        <v>0</v>
      </c>
      <c r="R8">
        <v>0</v>
      </c>
      <c r="S8">
        <v>0</v>
      </c>
      <c r="T8">
        <v>0</v>
      </c>
      <c r="U8" s="115">
        <f t="shared" si="2"/>
        <v>160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600</v>
      </c>
      <c r="C9">
        <f>BAWANA!E9</f>
        <v>0</v>
      </c>
      <c r="D9">
        <f>BAWANA!AN9</f>
        <v>160</v>
      </c>
      <c r="E9">
        <f>BAWANA!AO9</f>
        <v>0</v>
      </c>
      <c r="F9">
        <f t="shared" si="4"/>
        <v>480</v>
      </c>
      <c r="G9">
        <f t="shared" si="5"/>
        <v>160</v>
      </c>
      <c r="H9" s="113"/>
      <c r="I9">
        <f>BRPL_EOD!AK9+BRPL_EOD!AL9</f>
        <v>160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160</v>
      </c>
      <c r="O9" s="113">
        <f t="shared" si="1"/>
        <v>0</v>
      </c>
      <c r="P9">
        <v>160</v>
      </c>
      <c r="Q9">
        <v>0</v>
      </c>
      <c r="R9">
        <v>0</v>
      </c>
      <c r="S9">
        <v>0</v>
      </c>
      <c r="T9">
        <v>0</v>
      </c>
      <c r="U9" s="115">
        <f t="shared" si="2"/>
        <v>160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600</v>
      </c>
      <c r="C10">
        <f>BAWANA!E10</f>
        <v>0</v>
      </c>
      <c r="D10">
        <f>BAWANA!AN10</f>
        <v>160</v>
      </c>
      <c r="E10">
        <f>BAWANA!AO10</f>
        <v>0</v>
      </c>
      <c r="F10">
        <f t="shared" si="4"/>
        <v>480</v>
      </c>
      <c r="G10">
        <f t="shared" si="5"/>
        <v>160</v>
      </c>
      <c r="H10" s="113"/>
      <c r="I10">
        <f>BRPL_EOD!AK10+BRPL_EOD!AL10</f>
        <v>160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160</v>
      </c>
      <c r="O10" s="113">
        <f t="shared" si="1"/>
        <v>0</v>
      </c>
      <c r="P10">
        <v>160</v>
      </c>
      <c r="Q10">
        <v>0</v>
      </c>
      <c r="R10">
        <v>0</v>
      </c>
      <c r="S10">
        <v>0</v>
      </c>
      <c r="T10">
        <v>0</v>
      </c>
      <c r="U10" s="115">
        <f t="shared" si="2"/>
        <v>160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600</v>
      </c>
      <c r="C11">
        <f>BAWANA!E11</f>
        <v>0</v>
      </c>
      <c r="D11">
        <f>BAWANA!AN11</f>
        <v>160</v>
      </c>
      <c r="E11">
        <f>BAWANA!AO11</f>
        <v>0</v>
      </c>
      <c r="F11">
        <f t="shared" si="4"/>
        <v>480</v>
      </c>
      <c r="G11">
        <f t="shared" si="5"/>
        <v>160</v>
      </c>
      <c r="H11" s="113"/>
      <c r="I11">
        <f>BRPL_EOD!AK11+BRPL_EOD!AL11</f>
        <v>160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160</v>
      </c>
      <c r="O11" s="113">
        <f t="shared" si="1"/>
        <v>0</v>
      </c>
      <c r="P11">
        <v>160</v>
      </c>
      <c r="Q11">
        <v>0</v>
      </c>
      <c r="R11">
        <v>0</v>
      </c>
      <c r="S11">
        <v>0</v>
      </c>
      <c r="T11">
        <v>0</v>
      </c>
      <c r="U11" s="115">
        <f t="shared" si="2"/>
        <v>160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600</v>
      </c>
      <c r="C12">
        <f>BAWANA!E12</f>
        <v>0</v>
      </c>
      <c r="D12">
        <f>BAWANA!AN12</f>
        <v>160</v>
      </c>
      <c r="E12">
        <f>BAWANA!AO12</f>
        <v>0</v>
      </c>
      <c r="F12">
        <f t="shared" si="4"/>
        <v>480</v>
      </c>
      <c r="G12">
        <f t="shared" si="5"/>
        <v>160</v>
      </c>
      <c r="H12" s="113"/>
      <c r="I12">
        <f>BRPL_EOD!AK12+BRPL_EOD!AL12</f>
        <v>160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160</v>
      </c>
      <c r="O12" s="113">
        <f t="shared" si="1"/>
        <v>0</v>
      </c>
      <c r="P12">
        <v>160</v>
      </c>
      <c r="Q12">
        <v>0</v>
      </c>
      <c r="R12">
        <v>0</v>
      </c>
      <c r="S12">
        <v>0</v>
      </c>
      <c r="T12">
        <v>0</v>
      </c>
      <c r="U12" s="115">
        <f t="shared" si="2"/>
        <v>160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600</v>
      </c>
      <c r="C13">
        <f>BAWANA!E13</f>
        <v>0</v>
      </c>
      <c r="D13">
        <f>BAWANA!AN13</f>
        <v>160</v>
      </c>
      <c r="E13">
        <f>BAWANA!AO13</f>
        <v>0</v>
      </c>
      <c r="F13">
        <f t="shared" si="4"/>
        <v>480</v>
      </c>
      <c r="G13">
        <f t="shared" si="5"/>
        <v>160</v>
      </c>
      <c r="H13" s="113"/>
      <c r="I13">
        <f>BRPL_EOD!AK13+BRPL_EOD!AL13</f>
        <v>160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160</v>
      </c>
      <c r="O13" s="113">
        <f t="shared" si="1"/>
        <v>0</v>
      </c>
      <c r="P13">
        <v>160</v>
      </c>
      <c r="Q13">
        <v>0</v>
      </c>
      <c r="R13">
        <v>0</v>
      </c>
      <c r="S13">
        <v>0</v>
      </c>
      <c r="T13">
        <v>0</v>
      </c>
      <c r="U13" s="115">
        <f t="shared" si="2"/>
        <v>160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600</v>
      </c>
      <c r="C14">
        <f>BAWANA!E14</f>
        <v>0</v>
      </c>
      <c r="D14">
        <f>BAWANA!AN14</f>
        <v>160</v>
      </c>
      <c r="E14">
        <f>BAWANA!AO14</f>
        <v>0</v>
      </c>
      <c r="F14">
        <f t="shared" si="4"/>
        <v>480</v>
      </c>
      <c r="G14">
        <f t="shared" si="5"/>
        <v>160</v>
      </c>
      <c r="H14" s="113"/>
      <c r="I14">
        <f>BRPL_EOD!AK14+BRPL_EOD!AL14</f>
        <v>160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160</v>
      </c>
      <c r="O14" s="113">
        <f t="shared" si="1"/>
        <v>0</v>
      </c>
      <c r="P14">
        <v>160</v>
      </c>
      <c r="Q14">
        <v>0</v>
      </c>
      <c r="R14">
        <v>0</v>
      </c>
      <c r="S14">
        <v>0</v>
      </c>
      <c r="T14">
        <v>0</v>
      </c>
      <c r="U14" s="115">
        <f t="shared" si="2"/>
        <v>160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600</v>
      </c>
      <c r="C15">
        <f>BAWANA!E15</f>
        <v>0</v>
      </c>
      <c r="D15">
        <f>BAWANA!AN15</f>
        <v>160</v>
      </c>
      <c r="E15">
        <f>BAWANA!AO15</f>
        <v>0</v>
      </c>
      <c r="F15">
        <f t="shared" si="4"/>
        <v>480</v>
      </c>
      <c r="G15">
        <f t="shared" si="5"/>
        <v>160</v>
      </c>
      <c r="H15" s="113"/>
      <c r="I15">
        <f>BRPL_EOD!AK15+BRPL_EOD!AL15</f>
        <v>160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160</v>
      </c>
      <c r="O15" s="113">
        <f t="shared" si="1"/>
        <v>0</v>
      </c>
      <c r="P15">
        <v>160</v>
      </c>
      <c r="Q15">
        <v>0</v>
      </c>
      <c r="R15">
        <v>0</v>
      </c>
      <c r="S15">
        <v>0</v>
      </c>
      <c r="T15">
        <v>0</v>
      </c>
      <c r="U15" s="115">
        <f t="shared" si="2"/>
        <v>160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600</v>
      </c>
      <c r="C16">
        <f>BAWANA!E16</f>
        <v>0</v>
      </c>
      <c r="D16">
        <f>BAWANA!AN16</f>
        <v>160</v>
      </c>
      <c r="E16">
        <f>BAWANA!AO16</f>
        <v>0</v>
      </c>
      <c r="F16">
        <f t="shared" si="4"/>
        <v>480</v>
      </c>
      <c r="G16">
        <f t="shared" si="5"/>
        <v>160</v>
      </c>
      <c r="H16" s="113"/>
      <c r="I16">
        <f>BRPL_EOD!AK16+BRPL_EOD!AL16</f>
        <v>160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160</v>
      </c>
      <c r="O16" s="113">
        <f t="shared" si="1"/>
        <v>0</v>
      </c>
      <c r="P16">
        <v>160</v>
      </c>
      <c r="Q16">
        <v>0</v>
      </c>
      <c r="R16">
        <v>0</v>
      </c>
      <c r="S16">
        <v>0</v>
      </c>
      <c r="T16">
        <v>0</v>
      </c>
      <c r="U16" s="115">
        <f t="shared" si="2"/>
        <v>160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600</v>
      </c>
      <c r="C17">
        <f>BAWANA!E17</f>
        <v>0</v>
      </c>
      <c r="D17">
        <f>BAWANA!AN17</f>
        <v>160</v>
      </c>
      <c r="E17">
        <f>BAWANA!AO17</f>
        <v>0</v>
      </c>
      <c r="F17">
        <f t="shared" si="4"/>
        <v>480</v>
      </c>
      <c r="G17">
        <f t="shared" si="5"/>
        <v>160</v>
      </c>
      <c r="H17" s="113"/>
      <c r="I17">
        <f>BRPL_EOD!AK17+BRPL_EOD!AL17</f>
        <v>160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160</v>
      </c>
      <c r="O17" s="113">
        <f t="shared" si="1"/>
        <v>0</v>
      </c>
      <c r="P17">
        <v>160</v>
      </c>
      <c r="Q17">
        <v>0</v>
      </c>
      <c r="R17">
        <v>0</v>
      </c>
      <c r="S17">
        <v>0</v>
      </c>
      <c r="T17">
        <v>0</v>
      </c>
      <c r="U17" s="115">
        <f t="shared" si="2"/>
        <v>160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600</v>
      </c>
      <c r="C18">
        <f>BAWANA!E18</f>
        <v>0</v>
      </c>
      <c r="D18">
        <f>BAWANA!AN18</f>
        <v>160</v>
      </c>
      <c r="E18">
        <f>BAWANA!AO18</f>
        <v>0</v>
      </c>
      <c r="F18">
        <f t="shared" si="4"/>
        <v>480</v>
      </c>
      <c r="G18">
        <f t="shared" si="5"/>
        <v>160</v>
      </c>
      <c r="H18" s="113"/>
      <c r="I18">
        <f>BRPL_EOD!AK18+BRPL_EOD!AL18</f>
        <v>160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160</v>
      </c>
      <c r="O18" s="113">
        <f t="shared" si="1"/>
        <v>0</v>
      </c>
      <c r="P18">
        <v>160</v>
      </c>
      <c r="Q18">
        <v>0</v>
      </c>
      <c r="R18">
        <v>0</v>
      </c>
      <c r="S18">
        <v>0</v>
      </c>
      <c r="T18">
        <v>0</v>
      </c>
      <c r="U18" s="115">
        <f t="shared" si="2"/>
        <v>160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600</v>
      </c>
      <c r="C19">
        <f>BAWANA!E19</f>
        <v>0</v>
      </c>
      <c r="D19">
        <f>BAWANA!AN19</f>
        <v>160</v>
      </c>
      <c r="E19">
        <f>BAWANA!AO19</f>
        <v>0</v>
      </c>
      <c r="F19">
        <f t="shared" si="4"/>
        <v>480</v>
      </c>
      <c r="G19">
        <f t="shared" si="5"/>
        <v>160</v>
      </c>
      <c r="H19" s="113"/>
      <c r="I19">
        <f>BRPL_EOD!AK19+BRPL_EOD!AL19</f>
        <v>160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160</v>
      </c>
      <c r="O19" s="113">
        <f t="shared" si="1"/>
        <v>0</v>
      </c>
      <c r="P19">
        <v>160</v>
      </c>
      <c r="Q19">
        <v>0</v>
      </c>
      <c r="R19">
        <v>0</v>
      </c>
      <c r="S19">
        <v>0</v>
      </c>
      <c r="T19">
        <v>0</v>
      </c>
      <c r="U19" s="115">
        <f t="shared" si="2"/>
        <v>160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600</v>
      </c>
      <c r="C20">
        <f>BAWANA!E20</f>
        <v>0</v>
      </c>
      <c r="D20">
        <f>BAWANA!AN20</f>
        <v>160</v>
      </c>
      <c r="E20">
        <f>BAWANA!AO20</f>
        <v>0</v>
      </c>
      <c r="F20">
        <f t="shared" si="4"/>
        <v>480</v>
      </c>
      <c r="G20">
        <f t="shared" si="5"/>
        <v>160</v>
      </c>
      <c r="H20" s="113"/>
      <c r="I20">
        <f>BRPL_EOD!AK20+BRPL_EOD!AL20</f>
        <v>160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160</v>
      </c>
      <c r="O20" s="113">
        <f t="shared" si="1"/>
        <v>0</v>
      </c>
      <c r="P20">
        <v>160</v>
      </c>
      <c r="Q20">
        <v>0</v>
      </c>
      <c r="R20">
        <v>0</v>
      </c>
      <c r="S20">
        <v>0</v>
      </c>
      <c r="T20">
        <v>0</v>
      </c>
      <c r="U20" s="115">
        <f t="shared" si="2"/>
        <v>160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600</v>
      </c>
      <c r="C21">
        <f>BAWANA!E21</f>
        <v>0</v>
      </c>
      <c r="D21">
        <f>BAWANA!AN21</f>
        <v>160</v>
      </c>
      <c r="E21">
        <f>BAWANA!AO21</f>
        <v>0</v>
      </c>
      <c r="F21">
        <f t="shared" si="4"/>
        <v>480</v>
      </c>
      <c r="G21">
        <f t="shared" si="5"/>
        <v>160</v>
      </c>
      <c r="H21" s="113"/>
      <c r="I21">
        <f>BRPL_EOD!AK21+BRPL_EOD!AL21</f>
        <v>160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160</v>
      </c>
      <c r="O21" s="113">
        <f t="shared" si="1"/>
        <v>0</v>
      </c>
      <c r="P21">
        <v>160</v>
      </c>
      <c r="Q21">
        <v>0</v>
      </c>
      <c r="R21">
        <v>0</v>
      </c>
      <c r="S21">
        <v>0</v>
      </c>
      <c r="T21">
        <v>0</v>
      </c>
      <c r="U21" s="115">
        <f t="shared" si="2"/>
        <v>160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600</v>
      </c>
      <c r="C22">
        <f>BAWANA!E22</f>
        <v>0</v>
      </c>
      <c r="D22">
        <f>BAWANA!AN22</f>
        <v>160</v>
      </c>
      <c r="E22">
        <f>BAWANA!AO22</f>
        <v>0</v>
      </c>
      <c r="F22">
        <f t="shared" si="4"/>
        <v>480</v>
      </c>
      <c r="G22">
        <f t="shared" si="5"/>
        <v>160</v>
      </c>
      <c r="H22" s="113"/>
      <c r="I22">
        <f>BRPL_EOD!AK22+BRPL_EOD!AL22</f>
        <v>160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160</v>
      </c>
      <c r="O22" s="113">
        <f t="shared" si="1"/>
        <v>0</v>
      </c>
      <c r="P22">
        <v>160</v>
      </c>
      <c r="Q22">
        <v>0</v>
      </c>
      <c r="R22">
        <v>0</v>
      </c>
      <c r="S22">
        <v>0</v>
      </c>
      <c r="T22">
        <v>0</v>
      </c>
      <c r="U22" s="115">
        <f t="shared" si="2"/>
        <v>160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600</v>
      </c>
      <c r="C23">
        <f>BAWANA!E23</f>
        <v>0</v>
      </c>
      <c r="D23">
        <f>BAWANA!AN23</f>
        <v>160</v>
      </c>
      <c r="E23">
        <f>BAWANA!AO23</f>
        <v>0</v>
      </c>
      <c r="F23">
        <f t="shared" si="4"/>
        <v>480</v>
      </c>
      <c r="G23">
        <f t="shared" si="5"/>
        <v>160</v>
      </c>
      <c r="H23" s="113"/>
      <c r="I23">
        <f>BRPL_EOD!AK23+BRPL_EOD!AL23</f>
        <v>160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160</v>
      </c>
      <c r="O23" s="113">
        <f t="shared" si="1"/>
        <v>0</v>
      </c>
      <c r="P23">
        <v>160</v>
      </c>
      <c r="Q23">
        <v>0</v>
      </c>
      <c r="R23">
        <v>0</v>
      </c>
      <c r="S23">
        <v>0</v>
      </c>
      <c r="T23">
        <v>0</v>
      </c>
      <c r="U23" s="115">
        <f t="shared" si="2"/>
        <v>160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600</v>
      </c>
      <c r="C24">
        <f>BAWANA!E24</f>
        <v>0</v>
      </c>
      <c r="D24">
        <f>BAWANA!AN24</f>
        <v>160</v>
      </c>
      <c r="E24">
        <f>BAWANA!AO24</f>
        <v>0</v>
      </c>
      <c r="F24">
        <f t="shared" si="4"/>
        <v>480</v>
      </c>
      <c r="G24">
        <f t="shared" si="5"/>
        <v>160</v>
      </c>
      <c r="H24" s="113"/>
      <c r="I24">
        <f>BRPL_EOD!AK24+BRPL_EOD!AL24</f>
        <v>160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160</v>
      </c>
      <c r="O24" s="113">
        <f t="shared" si="1"/>
        <v>0</v>
      </c>
      <c r="P24">
        <v>160</v>
      </c>
      <c r="Q24">
        <v>0</v>
      </c>
      <c r="R24">
        <v>0</v>
      </c>
      <c r="S24">
        <v>0</v>
      </c>
      <c r="T24">
        <v>0</v>
      </c>
      <c r="U24" s="115">
        <f t="shared" si="2"/>
        <v>160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600</v>
      </c>
      <c r="C25">
        <f>BAWANA!E25</f>
        <v>0</v>
      </c>
      <c r="D25">
        <f>BAWANA!AN25</f>
        <v>160</v>
      </c>
      <c r="E25">
        <f>BAWANA!AO25</f>
        <v>0</v>
      </c>
      <c r="F25">
        <f t="shared" si="4"/>
        <v>480</v>
      </c>
      <c r="G25">
        <f t="shared" si="5"/>
        <v>160</v>
      </c>
      <c r="H25" s="113"/>
      <c r="I25">
        <f>BRPL_EOD!AK25+BRPL_EOD!AL25</f>
        <v>160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160</v>
      </c>
      <c r="O25" s="113">
        <f t="shared" si="1"/>
        <v>0</v>
      </c>
      <c r="P25">
        <v>160</v>
      </c>
      <c r="Q25">
        <v>0</v>
      </c>
      <c r="R25">
        <v>0</v>
      </c>
      <c r="S25">
        <v>0</v>
      </c>
      <c r="T25">
        <v>0</v>
      </c>
      <c r="U25" s="115">
        <f t="shared" si="2"/>
        <v>160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600</v>
      </c>
      <c r="C26">
        <f>BAWANA!E26</f>
        <v>0</v>
      </c>
      <c r="D26">
        <f>BAWANA!AN26</f>
        <v>160</v>
      </c>
      <c r="E26">
        <f>BAWANA!AO26</f>
        <v>0</v>
      </c>
      <c r="F26">
        <f t="shared" si="4"/>
        <v>480</v>
      </c>
      <c r="G26">
        <f t="shared" si="5"/>
        <v>160</v>
      </c>
      <c r="H26" s="113"/>
      <c r="I26">
        <f>BRPL_EOD!AK26+BRPL_EOD!AL26</f>
        <v>160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160</v>
      </c>
      <c r="O26" s="113">
        <f t="shared" si="1"/>
        <v>0</v>
      </c>
      <c r="P26">
        <v>160</v>
      </c>
      <c r="Q26">
        <v>0</v>
      </c>
      <c r="R26">
        <v>0</v>
      </c>
      <c r="S26">
        <v>0</v>
      </c>
      <c r="T26">
        <v>0</v>
      </c>
      <c r="U26" s="115">
        <f t="shared" si="2"/>
        <v>160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600</v>
      </c>
      <c r="C27">
        <f>BAWANA!E27</f>
        <v>0</v>
      </c>
      <c r="D27">
        <f>BAWANA!AN27</f>
        <v>160</v>
      </c>
      <c r="E27">
        <f>BAWANA!AO27</f>
        <v>0</v>
      </c>
      <c r="F27">
        <f t="shared" si="4"/>
        <v>480</v>
      </c>
      <c r="G27">
        <f t="shared" si="5"/>
        <v>160</v>
      </c>
      <c r="H27" s="113"/>
      <c r="I27">
        <f>BRPL_EOD!AK27+BRPL_EOD!AL27</f>
        <v>160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160</v>
      </c>
      <c r="O27" s="113">
        <f t="shared" si="1"/>
        <v>0</v>
      </c>
      <c r="P27">
        <v>160</v>
      </c>
      <c r="Q27">
        <v>0</v>
      </c>
      <c r="R27">
        <v>0</v>
      </c>
      <c r="S27">
        <v>0</v>
      </c>
      <c r="T27">
        <v>0</v>
      </c>
      <c r="U27" s="115">
        <f t="shared" si="2"/>
        <v>160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600</v>
      </c>
      <c r="C28">
        <f>BAWANA!E28</f>
        <v>0</v>
      </c>
      <c r="D28">
        <f>BAWANA!AN28</f>
        <v>160</v>
      </c>
      <c r="E28">
        <f>BAWANA!AO28</f>
        <v>0</v>
      </c>
      <c r="F28">
        <f t="shared" si="4"/>
        <v>480</v>
      </c>
      <c r="G28">
        <f t="shared" si="5"/>
        <v>160</v>
      </c>
      <c r="H28" s="113"/>
      <c r="I28">
        <f>BRPL_EOD!AK28+BRPL_EOD!AL28</f>
        <v>160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160</v>
      </c>
      <c r="O28" s="113">
        <f t="shared" si="1"/>
        <v>0</v>
      </c>
      <c r="P28">
        <v>160</v>
      </c>
      <c r="Q28">
        <v>0</v>
      </c>
      <c r="R28">
        <v>0</v>
      </c>
      <c r="S28">
        <v>0</v>
      </c>
      <c r="T28">
        <v>0</v>
      </c>
      <c r="U28" s="115">
        <f t="shared" si="2"/>
        <v>160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600</v>
      </c>
      <c r="C29">
        <f>BAWANA!E29</f>
        <v>0</v>
      </c>
      <c r="D29">
        <f>BAWANA!AN29</f>
        <v>160</v>
      </c>
      <c r="E29">
        <f>BAWANA!AO29</f>
        <v>0</v>
      </c>
      <c r="F29">
        <f t="shared" si="4"/>
        <v>480</v>
      </c>
      <c r="G29">
        <f t="shared" si="5"/>
        <v>160</v>
      </c>
      <c r="H29" s="113"/>
      <c r="I29">
        <f>BRPL_EOD!AK29+BRPL_EOD!AL29</f>
        <v>160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160</v>
      </c>
      <c r="O29" s="113">
        <f t="shared" si="1"/>
        <v>0</v>
      </c>
      <c r="P29">
        <v>160</v>
      </c>
      <c r="Q29">
        <v>0</v>
      </c>
      <c r="R29">
        <v>0</v>
      </c>
      <c r="S29">
        <v>0</v>
      </c>
      <c r="T29">
        <v>0</v>
      </c>
      <c r="U29" s="115">
        <f t="shared" si="2"/>
        <v>160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600</v>
      </c>
      <c r="C30">
        <f>BAWANA!E30</f>
        <v>0</v>
      </c>
      <c r="D30">
        <f>BAWANA!AN30</f>
        <v>160</v>
      </c>
      <c r="E30">
        <f>BAWANA!AO30</f>
        <v>0</v>
      </c>
      <c r="F30">
        <f t="shared" si="4"/>
        <v>480</v>
      </c>
      <c r="G30">
        <f t="shared" si="5"/>
        <v>160</v>
      </c>
      <c r="H30" s="113"/>
      <c r="I30">
        <f>BRPL_EOD!AK30+BRPL_EOD!AL30</f>
        <v>160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160</v>
      </c>
      <c r="O30" s="113">
        <f t="shared" si="1"/>
        <v>0</v>
      </c>
      <c r="P30">
        <v>160</v>
      </c>
      <c r="Q30">
        <v>0</v>
      </c>
      <c r="R30">
        <v>0</v>
      </c>
      <c r="S30">
        <v>0</v>
      </c>
      <c r="T30">
        <v>0</v>
      </c>
      <c r="U30" s="115">
        <f t="shared" si="2"/>
        <v>160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600</v>
      </c>
      <c r="C31">
        <f>BAWANA!E31</f>
        <v>0</v>
      </c>
      <c r="D31">
        <f>BAWANA!AN31</f>
        <v>160</v>
      </c>
      <c r="E31">
        <f>BAWANA!AO31</f>
        <v>0</v>
      </c>
      <c r="F31">
        <f t="shared" si="4"/>
        <v>480</v>
      </c>
      <c r="G31">
        <f t="shared" si="5"/>
        <v>160</v>
      </c>
      <c r="H31" s="113"/>
      <c r="I31">
        <f>BRPL_EOD!AK31+BRPL_EOD!AL31</f>
        <v>160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160</v>
      </c>
      <c r="O31" s="113">
        <f t="shared" si="1"/>
        <v>0</v>
      </c>
      <c r="P31">
        <v>160</v>
      </c>
      <c r="Q31">
        <v>0</v>
      </c>
      <c r="R31">
        <v>0</v>
      </c>
      <c r="S31">
        <v>0</v>
      </c>
      <c r="T31">
        <v>0</v>
      </c>
      <c r="U31" s="115">
        <f t="shared" si="2"/>
        <v>160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600</v>
      </c>
      <c r="C32">
        <f>BAWANA!E32</f>
        <v>0</v>
      </c>
      <c r="D32">
        <f>BAWANA!AN32</f>
        <v>160</v>
      </c>
      <c r="E32">
        <f>BAWANA!AO32</f>
        <v>0</v>
      </c>
      <c r="F32">
        <f t="shared" si="4"/>
        <v>480</v>
      </c>
      <c r="G32">
        <f t="shared" si="5"/>
        <v>160</v>
      </c>
      <c r="H32" s="113"/>
      <c r="I32">
        <f>BRPL_EOD!AK32+BRPL_EOD!AL32</f>
        <v>160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160</v>
      </c>
      <c r="O32" s="113">
        <f t="shared" si="1"/>
        <v>0</v>
      </c>
      <c r="P32">
        <v>160</v>
      </c>
      <c r="Q32">
        <v>0</v>
      </c>
      <c r="R32">
        <v>0</v>
      </c>
      <c r="S32">
        <v>0</v>
      </c>
      <c r="T32">
        <v>0</v>
      </c>
      <c r="U32" s="115">
        <f t="shared" si="2"/>
        <v>160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600</v>
      </c>
      <c r="C33">
        <f>BAWANA!E33</f>
        <v>0</v>
      </c>
      <c r="D33">
        <f>BAWANA!AN33</f>
        <v>160</v>
      </c>
      <c r="E33">
        <f>BAWANA!AO33</f>
        <v>0</v>
      </c>
      <c r="F33">
        <f t="shared" si="4"/>
        <v>480</v>
      </c>
      <c r="G33">
        <f t="shared" si="5"/>
        <v>160</v>
      </c>
      <c r="H33" s="113"/>
      <c r="I33">
        <f>BRPL_EOD!AK33+BRPL_EOD!AL33</f>
        <v>160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160</v>
      </c>
      <c r="O33" s="113">
        <f t="shared" si="1"/>
        <v>0</v>
      </c>
      <c r="P33">
        <v>160</v>
      </c>
      <c r="Q33">
        <v>0</v>
      </c>
      <c r="R33">
        <v>0</v>
      </c>
      <c r="S33">
        <v>0</v>
      </c>
      <c r="T33">
        <v>0</v>
      </c>
      <c r="U33" s="115">
        <f t="shared" si="2"/>
        <v>160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600</v>
      </c>
      <c r="C34">
        <f>BAWANA!E34</f>
        <v>0</v>
      </c>
      <c r="D34">
        <f>BAWANA!AN34</f>
        <v>160</v>
      </c>
      <c r="E34">
        <f>BAWANA!AO34</f>
        <v>0</v>
      </c>
      <c r="F34">
        <f t="shared" si="4"/>
        <v>480</v>
      </c>
      <c r="G34">
        <f t="shared" si="5"/>
        <v>160</v>
      </c>
      <c r="H34" s="113"/>
      <c r="I34">
        <f>BRPL_EOD!AK34+BRPL_EOD!AL34</f>
        <v>160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160</v>
      </c>
      <c r="O34" s="113">
        <f t="shared" si="1"/>
        <v>0</v>
      </c>
      <c r="P34">
        <v>160</v>
      </c>
      <c r="Q34">
        <v>0</v>
      </c>
      <c r="R34">
        <v>0</v>
      </c>
      <c r="S34">
        <v>0</v>
      </c>
      <c r="T34">
        <v>0</v>
      </c>
      <c r="U34" s="115">
        <f t="shared" si="2"/>
        <v>160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600</v>
      </c>
      <c r="C35">
        <f>BAWANA!E35</f>
        <v>0</v>
      </c>
      <c r="D35">
        <f>BAWANA!AN35</f>
        <v>160</v>
      </c>
      <c r="E35">
        <f>BAWANA!AO35</f>
        <v>0</v>
      </c>
      <c r="F35">
        <f t="shared" si="4"/>
        <v>480</v>
      </c>
      <c r="G35">
        <f t="shared" si="5"/>
        <v>160</v>
      </c>
      <c r="H35" s="113"/>
      <c r="I35">
        <f>BRPL_EOD!AK35+BRPL_EOD!AL35</f>
        <v>160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160</v>
      </c>
      <c r="O35" s="113">
        <f t="shared" si="1"/>
        <v>0</v>
      </c>
      <c r="P35">
        <v>160</v>
      </c>
      <c r="Q35">
        <v>0</v>
      </c>
      <c r="R35">
        <v>0</v>
      </c>
      <c r="S35">
        <v>0</v>
      </c>
      <c r="T35">
        <v>0</v>
      </c>
      <c r="U35" s="115">
        <f t="shared" si="2"/>
        <v>160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600</v>
      </c>
      <c r="C36">
        <f>BAWANA!E36</f>
        <v>0</v>
      </c>
      <c r="D36">
        <f>BAWANA!AN36</f>
        <v>160</v>
      </c>
      <c r="E36">
        <f>BAWANA!AO36</f>
        <v>0</v>
      </c>
      <c r="F36">
        <f t="shared" si="4"/>
        <v>480</v>
      </c>
      <c r="G36">
        <f t="shared" si="5"/>
        <v>160</v>
      </c>
      <c r="H36" s="113"/>
      <c r="I36">
        <f>BRPL_EOD!AK36+BRPL_EOD!AL36</f>
        <v>160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160</v>
      </c>
      <c r="O36" s="113">
        <f t="shared" si="1"/>
        <v>0</v>
      </c>
      <c r="P36">
        <v>160</v>
      </c>
      <c r="Q36">
        <v>0</v>
      </c>
      <c r="R36">
        <v>0</v>
      </c>
      <c r="S36">
        <v>0</v>
      </c>
      <c r="T36">
        <v>0</v>
      </c>
      <c r="U36" s="115">
        <f t="shared" si="2"/>
        <v>160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600</v>
      </c>
      <c r="C37">
        <f>BAWANA!E37</f>
        <v>0</v>
      </c>
      <c r="D37">
        <f>BAWANA!AN37</f>
        <v>160</v>
      </c>
      <c r="E37">
        <f>BAWANA!AO37</f>
        <v>0</v>
      </c>
      <c r="F37">
        <f t="shared" si="4"/>
        <v>480</v>
      </c>
      <c r="G37">
        <f t="shared" si="5"/>
        <v>160</v>
      </c>
      <c r="H37" s="113"/>
      <c r="I37">
        <f>BRPL_EOD!AK37+BRPL_EOD!AL37</f>
        <v>160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160</v>
      </c>
      <c r="O37" s="113">
        <f t="shared" si="1"/>
        <v>0</v>
      </c>
      <c r="P37">
        <v>160</v>
      </c>
      <c r="Q37">
        <v>0</v>
      </c>
      <c r="R37">
        <v>0</v>
      </c>
      <c r="S37">
        <v>0</v>
      </c>
      <c r="T37">
        <v>0</v>
      </c>
      <c r="U37" s="115">
        <f t="shared" si="2"/>
        <v>160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600</v>
      </c>
      <c r="C38">
        <f>BAWANA!E38</f>
        <v>0</v>
      </c>
      <c r="D38">
        <f>BAWANA!AN38</f>
        <v>160</v>
      </c>
      <c r="E38">
        <f>BAWANA!AO38</f>
        <v>0</v>
      </c>
      <c r="F38">
        <f t="shared" si="4"/>
        <v>480</v>
      </c>
      <c r="G38">
        <f t="shared" si="5"/>
        <v>160</v>
      </c>
      <c r="H38" s="113"/>
      <c r="I38">
        <f>BRPL_EOD!AK38+BRPL_EOD!AL38</f>
        <v>160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160</v>
      </c>
      <c r="O38" s="113">
        <f t="shared" si="1"/>
        <v>0</v>
      </c>
      <c r="P38">
        <v>160</v>
      </c>
      <c r="Q38">
        <v>0</v>
      </c>
      <c r="R38">
        <v>0</v>
      </c>
      <c r="S38">
        <v>0</v>
      </c>
      <c r="T38">
        <v>0</v>
      </c>
      <c r="U38" s="115">
        <f t="shared" si="2"/>
        <v>160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580</v>
      </c>
      <c r="C39">
        <f>BAWANA!E39</f>
        <v>0</v>
      </c>
      <c r="D39">
        <f>BAWANA!AN39</f>
        <v>160</v>
      </c>
      <c r="E39">
        <f>BAWANA!AO39</f>
        <v>0</v>
      </c>
      <c r="F39">
        <f t="shared" si="4"/>
        <v>464</v>
      </c>
      <c r="G39">
        <f t="shared" si="5"/>
        <v>160</v>
      </c>
      <c r="H39" s="113"/>
      <c r="I39">
        <f>BRPL_EOD!AK39+BRPL_EOD!AL39</f>
        <v>160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160</v>
      </c>
      <c r="O39" s="113">
        <f t="shared" si="1"/>
        <v>0</v>
      </c>
      <c r="P39">
        <v>160</v>
      </c>
      <c r="Q39">
        <v>0</v>
      </c>
      <c r="R39">
        <v>0</v>
      </c>
      <c r="S39">
        <v>0</v>
      </c>
      <c r="T39">
        <v>0</v>
      </c>
      <c r="U39" s="115">
        <f t="shared" si="2"/>
        <v>160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580</v>
      </c>
      <c r="C40">
        <f>BAWANA!E40</f>
        <v>0</v>
      </c>
      <c r="D40">
        <f>BAWANA!AN40</f>
        <v>160</v>
      </c>
      <c r="E40">
        <f>BAWANA!AO40</f>
        <v>0</v>
      </c>
      <c r="F40">
        <f t="shared" si="4"/>
        <v>464</v>
      </c>
      <c r="G40">
        <f t="shared" si="5"/>
        <v>160</v>
      </c>
      <c r="H40" s="113"/>
      <c r="I40">
        <f>BRPL_EOD!AK40+BRPL_EOD!AL40</f>
        <v>160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160</v>
      </c>
      <c r="O40" s="113">
        <f t="shared" si="1"/>
        <v>0</v>
      </c>
      <c r="P40">
        <v>160</v>
      </c>
      <c r="Q40">
        <v>0</v>
      </c>
      <c r="R40">
        <v>0</v>
      </c>
      <c r="S40">
        <v>0</v>
      </c>
      <c r="T40">
        <v>0</v>
      </c>
      <c r="U40" s="115">
        <f t="shared" si="2"/>
        <v>160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580</v>
      </c>
      <c r="C41">
        <f>BAWANA!E41</f>
        <v>0</v>
      </c>
      <c r="D41">
        <f>BAWANA!AN41</f>
        <v>160</v>
      </c>
      <c r="E41">
        <f>BAWANA!AO41</f>
        <v>0</v>
      </c>
      <c r="F41">
        <f t="shared" si="4"/>
        <v>464</v>
      </c>
      <c r="G41">
        <f t="shared" si="5"/>
        <v>160</v>
      </c>
      <c r="H41" s="113"/>
      <c r="I41">
        <f>BRPL_EOD!AK41+BRPL_EOD!AL41</f>
        <v>160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160</v>
      </c>
      <c r="O41" s="113">
        <f t="shared" si="1"/>
        <v>0</v>
      </c>
      <c r="P41">
        <v>160</v>
      </c>
      <c r="Q41">
        <v>0</v>
      </c>
      <c r="R41">
        <v>0</v>
      </c>
      <c r="S41">
        <v>0</v>
      </c>
      <c r="T41">
        <v>0</v>
      </c>
      <c r="U41" s="115">
        <f t="shared" si="2"/>
        <v>160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580</v>
      </c>
      <c r="C42">
        <f>BAWANA!E42</f>
        <v>0</v>
      </c>
      <c r="D42">
        <f>BAWANA!AN42</f>
        <v>160</v>
      </c>
      <c r="E42">
        <f>BAWANA!AO42</f>
        <v>0</v>
      </c>
      <c r="F42">
        <f t="shared" si="4"/>
        <v>464</v>
      </c>
      <c r="G42">
        <f t="shared" si="5"/>
        <v>160</v>
      </c>
      <c r="H42" s="113"/>
      <c r="I42">
        <f>BRPL_EOD!AK42+BRPL_EOD!AL42</f>
        <v>160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160</v>
      </c>
      <c r="O42" s="113">
        <f t="shared" si="1"/>
        <v>0</v>
      </c>
      <c r="P42">
        <v>160</v>
      </c>
      <c r="Q42">
        <v>0</v>
      </c>
      <c r="R42">
        <v>0</v>
      </c>
      <c r="S42">
        <v>0</v>
      </c>
      <c r="T42">
        <v>0</v>
      </c>
      <c r="U42" s="115">
        <f t="shared" si="2"/>
        <v>160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580</v>
      </c>
      <c r="C43">
        <f>BAWANA!E43</f>
        <v>0</v>
      </c>
      <c r="D43">
        <f>BAWANA!AN43</f>
        <v>160</v>
      </c>
      <c r="E43">
        <f>BAWANA!AO43</f>
        <v>0</v>
      </c>
      <c r="F43">
        <f t="shared" si="4"/>
        <v>464</v>
      </c>
      <c r="G43">
        <f t="shared" si="5"/>
        <v>160</v>
      </c>
      <c r="H43" s="113"/>
      <c r="I43">
        <f>BRPL_EOD!AK43+BRPL_EOD!AL43</f>
        <v>160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160</v>
      </c>
      <c r="O43" s="113">
        <f t="shared" si="1"/>
        <v>0</v>
      </c>
      <c r="P43">
        <v>160</v>
      </c>
      <c r="Q43">
        <v>0</v>
      </c>
      <c r="R43">
        <v>0</v>
      </c>
      <c r="S43">
        <v>0</v>
      </c>
      <c r="T43">
        <v>0</v>
      </c>
      <c r="U43" s="115">
        <f t="shared" si="2"/>
        <v>160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580</v>
      </c>
      <c r="C44">
        <f>BAWANA!E44</f>
        <v>0</v>
      </c>
      <c r="D44">
        <f>BAWANA!AN44</f>
        <v>160</v>
      </c>
      <c r="E44">
        <f>BAWANA!AO44</f>
        <v>0</v>
      </c>
      <c r="F44">
        <f t="shared" si="4"/>
        <v>464</v>
      </c>
      <c r="G44">
        <f t="shared" si="5"/>
        <v>160</v>
      </c>
      <c r="H44" s="113"/>
      <c r="I44">
        <f>BRPL_EOD!AK44+BRPL_EOD!AL44</f>
        <v>160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160</v>
      </c>
      <c r="O44" s="113">
        <f t="shared" si="1"/>
        <v>0</v>
      </c>
      <c r="P44">
        <v>160</v>
      </c>
      <c r="Q44">
        <v>0</v>
      </c>
      <c r="R44">
        <v>0</v>
      </c>
      <c r="S44">
        <v>0</v>
      </c>
      <c r="T44">
        <v>0</v>
      </c>
      <c r="U44" s="115">
        <f t="shared" si="2"/>
        <v>160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580</v>
      </c>
      <c r="C45">
        <f>BAWANA!E45</f>
        <v>0</v>
      </c>
      <c r="D45">
        <f>BAWANA!AN45</f>
        <v>160</v>
      </c>
      <c r="E45">
        <f>BAWANA!AO45</f>
        <v>0</v>
      </c>
      <c r="F45">
        <f t="shared" si="4"/>
        <v>464</v>
      </c>
      <c r="G45">
        <f t="shared" si="5"/>
        <v>160</v>
      </c>
      <c r="H45" s="113"/>
      <c r="I45">
        <f>BRPL_EOD!AK45+BRPL_EOD!AL45</f>
        <v>160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160</v>
      </c>
      <c r="O45" s="113">
        <f t="shared" si="1"/>
        <v>0</v>
      </c>
      <c r="P45">
        <v>160</v>
      </c>
      <c r="Q45">
        <v>0</v>
      </c>
      <c r="R45">
        <v>0</v>
      </c>
      <c r="S45">
        <v>0</v>
      </c>
      <c r="T45">
        <v>0</v>
      </c>
      <c r="U45" s="115">
        <f t="shared" si="2"/>
        <v>160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580</v>
      </c>
      <c r="C46">
        <f>BAWANA!E46</f>
        <v>0</v>
      </c>
      <c r="D46">
        <f>BAWANA!AN46</f>
        <v>160</v>
      </c>
      <c r="E46">
        <f>BAWANA!AO46</f>
        <v>0</v>
      </c>
      <c r="F46">
        <f t="shared" si="4"/>
        <v>464</v>
      </c>
      <c r="G46">
        <f t="shared" si="5"/>
        <v>160</v>
      </c>
      <c r="H46" s="113"/>
      <c r="I46">
        <f>BRPL_EOD!AK46+BRPL_EOD!AL46</f>
        <v>160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160</v>
      </c>
      <c r="O46" s="113">
        <f t="shared" si="1"/>
        <v>0</v>
      </c>
      <c r="P46">
        <v>160</v>
      </c>
      <c r="Q46">
        <v>0</v>
      </c>
      <c r="R46">
        <v>0</v>
      </c>
      <c r="S46">
        <v>0</v>
      </c>
      <c r="T46">
        <v>0</v>
      </c>
      <c r="U46" s="115">
        <f t="shared" si="2"/>
        <v>160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580</v>
      </c>
      <c r="C47">
        <f>BAWANA!E47</f>
        <v>0</v>
      </c>
      <c r="D47">
        <f>BAWANA!AN47</f>
        <v>160</v>
      </c>
      <c r="E47">
        <f>BAWANA!AO47</f>
        <v>0</v>
      </c>
      <c r="F47">
        <f t="shared" si="4"/>
        <v>464</v>
      </c>
      <c r="G47">
        <f t="shared" si="5"/>
        <v>160</v>
      </c>
      <c r="H47" s="113"/>
      <c r="I47">
        <f>BRPL_EOD!AK47+BRPL_EOD!AL47</f>
        <v>160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160</v>
      </c>
      <c r="O47" s="113">
        <f t="shared" si="1"/>
        <v>0</v>
      </c>
      <c r="P47">
        <v>160</v>
      </c>
      <c r="Q47">
        <v>0</v>
      </c>
      <c r="R47">
        <v>0</v>
      </c>
      <c r="S47">
        <v>0</v>
      </c>
      <c r="T47">
        <v>0</v>
      </c>
      <c r="U47" s="115">
        <f t="shared" si="2"/>
        <v>160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580</v>
      </c>
      <c r="C48">
        <f>BAWANA!E48</f>
        <v>0</v>
      </c>
      <c r="D48">
        <f>BAWANA!AN48</f>
        <v>160</v>
      </c>
      <c r="E48">
        <f>BAWANA!AO48</f>
        <v>0</v>
      </c>
      <c r="F48">
        <f t="shared" si="4"/>
        <v>464</v>
      </c>
      <c r="G48">
        <f t="shared" si="5"/>
        <v>160</v>
      </c>
      <c r="H48" s="113"/>
      <c r="I48">
        <f>BRPL_EOD!AK48+BRPL_EOD!AL48</f>
        <v>160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160</v>
      </c>
      <c r="O48" s="113">
        <f t="shared" si="1"/>
        <v>0</v>
      </c>
      <c r="P48">
        <v>160</v>
      </c>
      <c r="Q48">
        <v>0</v>
      </c>
      <c r="R48">
        <v>0</v>
      </c>
      <c r="S48">
        <v>0</v>
      </c>
      <c r="T48">
        <v>0</v>
      </c>
      <c r="U48" s="115">
        <f t="shared" si="2"/>
        <v>160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580</v>
      </c>
      <c r="C49">
        <f>BAWANA!E49</f>
        <v>0</v>
      </c>
      <c r="D49">
        <f>BAWANA!AN49</f>
        <v>150</v>
      </c>
      <c r="E49">
        <f>BAWANA!AO49</f>
        <v>0</v>
      </c>
      <c r="F49">
        <f t="shared" si="4"/>
        <v>464</v>
      </c>
      <c r="G49">
        <f t="shared" si="5"/>
        <v>150</v>
      </c>
      <c r="H49" s="113"/>
      <c r="I49">
        <f>BRPL_EOD!AK49+BRPL_EOD!AL49</f>
        <v>150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150</v>
      </c>
      <c r="O49" s="113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5">
        <f t="shared" si="2"/>
        <v>150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580</v>
      </c>
      <c r="C50">
        <f>BAWANA!E50</f>
        <v>0</v>
      </c>
      <c r="D50">
        <f>BAWANA!AN50</f>
        <v>150</v>
      </c>
      <c r="E50">
        <f>BAWANA!AO50</f>
        <v>0</v>
      </c>
      <c r="F50">
        <f t="shared" si="4"/>
        <v>464</v>
      </c>
      <c r="G50">
        <f t="shared" si="5"/>
        <v>150</v>
      </c>
      <c r="H50" s="113"/>
      <c r="I50">
        <f>BRPL_EOD!AK50+BRPL_EOD!AL50</f>
        <v>150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150</v>
      </c>
      <c r="O50" s="113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5">
        <f t="shared" si="2"/>
        <v>150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580</v>
      </c>
      <c r="C51">
        <f>BAWANA!E51</f>
        <v>0</v>
      </c>
      <c r="D51">
        <f>BAWANA!AN51</f>
        <v>150</v>
      </c>
      <c r="E51">
        <f>BAWANA!AO51</f>
        <v>0</v>
      </c>
      <c r="F51">
        <f t="shared" si="4"/>
        <v>464</v>
      </c>
      <c r="G51">
        <f t="shared" si="5"/>
        <v>150</v>
      </c>
      <c r="H51" s="113"/>
      <c r="I51">
        <f>BRPL_EOD!AK51+BRPL_EOD!AL51</f>
        <v>150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150</v>
      </c>
      <c r="O51" s="113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5">
        <f t="shared" si="2"/>
        <v>150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580</v>
      </c>
      <c r="C52">
        <f>BAWANA!E52</f>
        <v>0</v>
      </c>
      <c r="D52">
        <f>BAWANA!AN52</f>
        <v>150</v>
      </c>
      <c r="E52">
        <f>BAWANA!AO52</f>
        <v>0</v>
      </c>
      <c r="F52">
        <f t="shared" si="4"/>
        <v>464</v>
      </c>
      <c r="G52">
        <f t="shared" si="5"/>
        <v>150</v>
      </c>
      <c r="H52" s="113"/>
      <c r="I52">
        <f>BRPL_EOD!AK52+BRPL_EOD!AL52</f>
        <v>150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150</v>
      </c>
      <c r="O52" s="113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5">
        <f t="shared" si="2"/>
        <v>150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580</v>
      </c>
      <c r="C53">
        <f>BAWANA!E53</f>
        <v>0</v>
      </c>
      <c r="D53">
        <f>BAWANA!AN53</f>
        <v>150</v>
      </c>
      <c r="E53">
        <f>BAWANA!AO53</f>
        <v>0</v>
      </c>
      <c r="F53">
        <f t="shared" si="4"/>
        <v>464</v>
      </c>
      <c r="G53">
        <f t="shared" si="5"/>
        <v>150</v>
      </c>
      <c r="H53" s="113"/>
      <c r="I53">
        <f>BRPL_EOD!AK53+BRPL_EOD!AL53</f>
        <v>150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150</v>
      </c>
      <c r="O53" s="113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5">
        <f t="shared" si="2"/>
        <v>150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580</v>
      </c>
      <c r="C54">
        <f>BAWANA!E54</f>
        <v>0</v>
      </c>
      <c r="D54">
        <f>BAWANA!AN54</f>
        <v>150</v>
      </c>
      <c r="E54">
        <f>BAWANA!AO54</f>
        <v>0</v>
      </c>
      <c r="F54">
        <f t="shared" si="4"/>
        <v>464</v>
      </c>
      <c r="G54">
        <f t="shared" si="5"/>
        <v>150</v>
      </c>
      <c r="H54" s="113"/>
      <c r="I54">
        <f>BRPL_EOD!AK54+BRPL_EOD!AL54</f>
        <v>150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150</v>
      </c>
      <c r="O54" s="113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5">
        <f t="shared" si="2"/>
        <v>150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580</v>
      </c>
      <c r="C55">
        <f>BAWANA!E55</f>
        <v>0</v>
      </c>
      <c r="D55">
        <f>BAWANA!AN55</f>
        <v>150</v>
      </c>
      <c r="E55">
        <f>BAWANA!AO55</f>
        <v>0</v>
      </c>
      <c r="F55">
        <f t="shared" si="4"/>
        <v>464</v>
      </c>
      <c r="G55">
        <f t="shared" si="5"/>
        <v>150</v>
      </c>
      <c r="H55" s="113"/>
      <c r="I55">
        <f>BRPL_EOD!AK55+BRPL_EOD!AL55</f>
        <v>150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150</v>
      </c>
      <c r="O55" s="113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5">
        <f t="shared" si="2"/>
        <v>150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580</v>
      </c>
      <c r="C56">
        <f>BAWANA!E56</f>
        <v>0</v>
      </c>
      <c r="D56">
        <f>BAWANA!AN56</f>
        <v>150</v>
      </c>
      <c r="E56">
        <f>BAWANA!AO56</f>
        <v>0</v>
      </c>
      <c r="F56">
        <f t="shared" si="4"/>
        <v>464</v>
      </c>
      <c r="G56">
        <f t="shared" si="5"/>
        <v>150</v>
      </c>
      <c r="H56" s="113"/>
      <c r="I56">
        <f>BRPL_EOD!AK56+BRPL_EOD!AL56</f>
        <v>150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150</v>
      </c>
      <c r="O56" s="113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5">
        <f t="shared" si="2"/>
        <v>150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580</v>
      </c>
      <c r="C57">
        <f>BAWANA!E57</f>
        <v>0</v>
      </c>
      <c r="D57">
        <f>BAWANA!AN57</f>
        <v>150</v>
      </c>
      <c r="E57">
        <f>BAWANA!AO57</f>
        <v>0</v>
      </c>
      <c r="F57">
        <f t="shared" si="4"/>
        <v>464</v>
      </c>
      <c r="G57">
        <f t="shared" si="5"/>
        <v>150</v>
      </c>
      <c r="H57" s="113"/>
      <c r="I57">
        <f>BRPL_EOD!AK57+BRPL_EOD!AL57</f>
        <v>150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150</v>
      </c>
      <c r="O57" s="113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5">
        <f t="shared" si="2"/>
        <v>150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580</v>
      </c>
      <c r="C58">
        <f>BAWANA!E58</f>
        <v>0</v>
      </c>
      <c r="D58">
        <f>BAWANA!AN58</f>
        <v>150</v>
      </c>
      <c r="E58">
        <f>BAWANA!AO58</f>
        <v>0</v>
      </c>
      <c r="F58">
        <f t="shared" si="4"/>
        <v>464</v>
      </c>
      <c r="G58">
        <f t="shared" si="5"/>
        <v>150</v>
      </c>
      <c r="H58" s="113"/>
      <c r="I58">
        <f>BRPL_EOD!AK58+BRPL_EOD!AL58</f>
        <v>150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150</v>
      </c>
      <c r="O58" s="113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5">
        <f t="shared" si="2"/>
        <v>150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580</v>
      </c>
      <c r="C59">
        <f>BAWANA!E59</f>
        <v>0</v>
      </c>
      <c r="D59">
        <f>BAWANA!AN59</f>
        <v>150</v>
      </c>
      <c r="E59">
        <f>BAWANA!AO59</f>
        <v>0</v>
      </c>
      <c r="F59">
        <f t="shared" si="4"/>
        <v>464</v>
      </c>
      <c r="G59">
        <f t="shared" si="5"/>
        <v>150</v>
      </c>
      <c r="H59" s="113"/>
      <c r="I59">
        <f>BRPL_EOD!AK59+BRPL_EOD!AL59</f>
        <v>150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150</v>
      </c>
      <c r="O59" s="113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5">
        <f t="shared" si="2"/>
        <v>150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580</v>
      </c>
      <c r="C60">
        <f>BAWANA!E60</f>
        <v>0</v>
      </c>
      <c r="D60">
        <f>BAWANA!AN60</f>
        <v>50</v>
      </c>
      <c r="E60">
        <f>BAWANA!AO60</f>
        <v>0</v>
      </c>
      <c r="F60">
        <f t="shared" si="4"/>
        <v>464</v>
      </c>
      <c r="G60">
        <f t="shared" si="5"/>
        <v>50</v>
      </c>
      <c r="H60" s="113"/>
      <c r="I60">
        <f>BRPL_EOD!AK60+BRPL_EOD!AL60</f>
        <v>50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50</v>
      </c>
      <c r="O60" s="113">
        <f t="shared" si="1"/>
        <v>0</v>
      </c>
      <c r="P60">
        <v>50</v>
      </c>
      <c r="Q60">
        <v>0</v>
      </c>
      <c r="R60">
        <v>0</v>
      </c>
      <c r="S60">
        <v>0</v>
      </c>
      <c r="T60">
        <v>0</v>
      </c>
      <c r="U60" s="115">
        <f t="shared" si="2"/>
        <v>50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580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464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580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464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580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464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580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464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580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464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580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464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580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464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580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464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580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464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580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464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580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464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580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464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580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464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580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464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590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472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590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472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590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472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590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472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590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472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590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472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590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472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590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472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590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472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590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472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590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472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590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472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590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472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590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472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590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472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590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472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590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472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590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472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590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472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590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472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590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472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590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472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590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472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590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472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14.16</v>
      </c>
      <c r="C99" s="115">
        <f t="shared" ref="C99:U99" si="14">SUM(C3:C98)/4000</f>
        <v>0</v>
      </c>
      <c r="D99" s="115">
        <f t="shared" si="14"/>
        <v>2.2984599999999999</v>
      </c>
      <c r="E99" s="115">
        <f t="shared" si="14"/>
        <v>0</v>
      </c>
      <c r="F99" s="115">
        <f t="shared" si="14"/>
        <v>11.327999999999999</v>
      </c>
      <c r="G99" s="115">
        <f t="shared" si="14"/>
        <v>2.2984599999999999</v>
      </c>
      <c r="H99" s="115"/>
      <c r="I99" s="115">
        <f t="shared" si="14"/>
        <v>2.2984625000000003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2.2984625000000003</v>
      </c>
      <c r="O99" s="115">
        <f t="shared" si="14"/>
        <v>-2.500000000011937E-6</v>
      </c>
      <c r="P99" s="115">
        <f t="shared" si="14"/>
        <v>2.2984599999999999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2.2984599999999999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60.89</v>
      </c>
      <c r="H3">
        <v>0</v>
      </c>
      <c r="I3">
        <v>0</v>
      </c>
      <c r="J3">
        <v>79.73</v>
      </c>
      <c r="K3">
        <v>685.77</v>
      </c>
      <c r="L3">
        <v>413.81</v>
      </c>
      <c r="M3">
        <v>90.54</v>
      </c>
      <c r="N3">
        <v>121.71</v>
      </c>
      <c r="O3">
        <v>127.6</v>
      </c>
      <c r="P3">
        <v>124.63</v>
      </c>
      <c r="Q3">
        <v>20.96</v>
      </c>
      <c r="R3">
        <v>43.11</v>
      </c>
      <c r="S3">
        <v>27.05</v>
      </c>
      <c r="T3">
        <v>1.62</v>
      </c>
      <c r="U3">
        <v>410.62</v>
      </c>
      <c r="V3">
        <v>14.3</v>
      </c>
      <c r="W3">
        <v>44.31</v>
      </c>
      <c r="X3">
        <v>148.30000000000001</v>
      </c>
      <c r="Y3">
        <v>0</v>
      </c>
      <c r="Z3">
        <v>0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10.19</v>
      </c>
      <c r="AG3">
        <v>44.62</v>
      </c>
      <c r="AH3">
        <v>167.1</v>
      </c>
      <c r="AI3">
        <v>30.92</v>
      </c>
      <c r="AJ3">
        <v>0</v>
      </c>
      <c r="AK3">
        <v>60.23</v>
      </c>
      <c r="AL3">
        <v>83.67</v>
      </c>
      <c r="AM3">
        <v>11.58</v>
      </c>
      <c r="AN3">
        <v>0</v>
      </c>
      <c r="AO3">
        <v>9.76</v>
      </c>
      <c r="AP3">
        <v>2.56</v>
      </c>
      <c r="AQ3">
        <v>34.01</v>
      </c>
      <c r="AR3">
        <v>38.64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2.88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3239.7200000000003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60.89</v>
      </c>
      <c r="H4">
        <v>0</v>
      </c>
      <c r="I4">
        <v>0</v>
      </c>
      <c r="J4">
        <v>79.73</v>
      </c>
      <c r="K4">
        <v>685.77</v>
      </c>
      <c r="L4">
        <v>413.81</v>
      </c>
      <c r="M4">
        <v>90.54</v>
      </c>
      <c r="N4">
        <v>121.71</v>
      </c>
      <c r="O4">
        <v>127.6</v>
      </c>
      <c r="P4">
        <v>124.63</v>
      </c>
      <c r="Q4">
        <v>20.96</v>
      </c>
      <c r="R4">
        <v>43.11</v>
      </c>
      <c r="S4">
        <v>27.05</v>
      </c>
      <c r="T4">
        <v>1.62</v>
      </c>
      <c r="U4">
        <v>410.62</v>
      </c>
      <c r="V4">
        <v>14.3</v>
      </c>
      <c r="W4">
        <v>44.31</v>
      </c>
      <c r="X4">
        <v>148.30000000000001</v>
      </c>
      <c r="Y4">
        <v>0</v>
      </c>
      <c r="Z4">
        <v>0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10.19</v>
      </c>
      <c r="AG4">
        <v>44.62</v>
      </c>
      <c r="AH4">
        <v>167.1</v>
      </c>
      <c r="AI4">
        <v>30.92</v>
      </c>
      <c r="AJ4">
        <v>0</v>
      </c>
      <c r="AK4">
        <v>60.23</v>
      </c>
      <c r="AL4">
        <v>83.67</v>
      </c>
      <c r="AM4">
        <v>11.58</v>
      </c>
      <c r="AN4">
        <v>0</v>
      </c>
      <c r="AO4">
        <v>9.6199999999999992</v>
      </c>
      <c r="AP4">
        <v>2.56</v>
      </c>
      <c r="AQ4">
        <v>34.01</v>
      </c>
      <c r="AR4">
        <v>38.64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2.88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3239.58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60.89</v>
      </c>
      <c r="H5">
        <v>0</v>
      </c>
      <c r="I5">
        <v>0</v>
      </c>
      <c r="J5">
        <v>79.73</v>
      </c>
      <c r="K5">
        <v>685.77</v>
      </c>
      <c r="L5">
        <v>413.81</v>
      </c>
      <c r="M5">
        <v>90.54</v>
      </c>
      <c r="N5">
        <v>121.71</v>
      </c>
      <c r="O5">
        <v>127.6</v>
      </c>
      <c r="P5">
        <v>124.63</v>
      </c>
      <c r="Q5">
        <v>20.96</v>
      </c>
      <c r="R5">
        <v>43.11</v>
      </c>
      <c r="S5">
        <v>27.05</v>
      </c>
      <c r="T5">
        <v>1.62</v>
      </c>
      <c r="U5">
        <v>410.62</v>
      </c>
      <c r="V5">
        <v>14.3</v>
      </c>
      <c r="W5">
        <v>44.31</v>
      </c>
      <c r="X5">
        <v>148.30000000000001</v>
      </c>
      <c r="Y5">
        <v>0</v>
      </c>
      <c r="Z5">
        <v>0</v>
      </c>
      <c r="AA5">
        <v>42.15</v>
      </c>
      <c r="AB5">
        <v>44.22</v>
      </c>
      <c r="AC5">
        <v>32.08</v>
      </c>
      <c r="AD5">
        <v>40.4</v>
      </c>
      <c r="AE5">
        <v>53.79</v>
      </c>
      <c r="AF5">
        <v>10.19</v>
      </c>
      <c r="AG5">
        <v>44.62</v>
      </c>
      <c r="AH5">
        <v>167.1</v>
      </c>
      <c r="AI5">
        <v>30.92</v>
      </c>
      <c r="AJ5">
        <v>0</v>
      </c>
      <c r="AK5">
        <v>60.23</v>
      </c>
      <c r="AL5">
        <v>83.67</v>
      </c>
      <c r="AM5">
        <v>11.58</v>
      </c>
      <c r="AN5">
        <v>0</v>
      </c>
      <c r="AO5">
        <v>10.11</v>
      </c>
      <c r="AP5">
        <v>3.85</v>
      </c>
      <c r="AQ5">
        <v>34.01</v>
      </c>
      <c r="AR5">
        <v>38.64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2.88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3241.36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60.89</v>
      </c>
      <c r="H6">
        <v>0</v>
      </c>
      <c r="I6">
        <v>0</v>
      </c>
      <c r="J6">
        <v>79.73</v>
      </c>
      <c r="K6">
        <v>685.77</v>
      </c>
      <c r="L6">
        <v>413.81</v>
      </c>
      <c r="M6">
        <v>90.54</v>
      </c>
      <c r="N6">
        <v>121.71</v>
      </c>
      <c r="O6">
        <v>127.6</v>
      </c>
      <c r="P6">
        <v>124.63</v>
      </c>
      <c r="Q6">
        <v>20.96</v>
      </c>
      <c r="R6">
        <v>43.11</v>
      </c>
      <c r="S6">
        <v>27.05</v>
      </c>
      <c r="T6">
        <v>1.62</v>
      </c>
      <c r="U6">
        <v>410.62</v>
      </c>
      <c r="V6">
        <v>14.3</v>
      </c>
      <c r="W6">
        <v>44.31</v>
      </c>
      <c r="X6">
        <v>148.30000000000001</v>
      </c>
      <c r="Y6">
        <v>0</v>
      </c>
      <c r="Z6">
        <v>0</v>
      </c>
      <c r="AA6">
        <v>42.15</v>
      </c>
      <c r="AB6">
        <v>44.22</v>
      </c>
      <c r="AC6">
        <v>32.08</v>
      </c>
      <c r="AD6">
        <v>40.4</v>
      </c>
      <c r="AE6">
        <v>53.79</v>
      </c>
      <c r="AF6">
        <v>10.19</v>
      </c>
      <c r="AG6">
        <v>44.62</v>
      </c>
      <c r="AH6">
        <v>167.1</v>
      </c>
      <c r="AI6">
        <v>30.92</v>
      </c>
      <c r="AJ6">
        <v>0</v>
      </c>
      <c r="AK6">
        <v>60.23</v>
      </c>
      <c r="AL6">
        <v>83.67</v>
      </c>
      <c r="AM6">
        <v>11.58</v>
      </c>
      <c r="AN6">
        <v>0</v>
      </c>
      <c r="AO6">
        <v>10.14</v>
      </c>
      <c r="AP6">
        <v>10.89</v>
      </c>
      <c r="AQ6">
        <v>34.01</v>
      </c>
      <c r="AR6">
        <v>38.64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2.88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3248.43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61.49</v>
      </c>
      <c r="H7">
        <v>0</v>
      </c>
      <c r="I7">
        <v>0</v>
      </c>
      <c r="J7">
        <v>79.73</v>
      </c>
      <c r="K7">
        <v>686.07</v>
      </c>
      <c r="L7">
        <v>413.81</v>
      </c>
      <c r="M7">
        <v>90.54</v>
      </c>
      <c r="N7">
        <v>121.71</v>
      </c>
      <c r="O7">
        <v>127.6</v>
      </c>
      <c r="P7">
        <v>124.63</v>
      </c>
      <c r="Q7">
        <v>20.96</v>
      </c>
      <c r="R7">
        <v>43.71</v>
      </c>
      <c r="S7">
        <v>27.05</v>
      </c>
      <c r="T7">
        <v>1.62</v>
      </c>
      <c r="U7">
        <v>410.62</v>
      </c>
      <c r="V7">
        <v>14.3</v>
      </c>
      <c r="W7">
        <v>44.31</v>
      </c>
      <c r="X7">
        <v>148.30000000000001</v>
      </c>
      <c r="Y7">
        <v>0</v>
      </c>
      <c r="Z7">
        <v>0</v>
      </c>
      <c r="AA7">
        <v>42.15</v>
      </c>
      <c r="AB7">
        <v>44.22</v>
      </c>
      <c r="AC7">
        <v>32.08</v>
      </c>
      <c r="AD7">
        <v>40.4</v>
      </c>
      <c r="AE7">
        <v>53.79</v>
      </c>
      <c r="AF7">
        <v>10.19</v>
      </c>
      <c r="AG7">
        <v>44.62</v>
      </c>
      <c r="AH7">
        <v>167.1</v>
      </c>
      <c r="AI7">
        <v>21.08</v>
      </c>
      <c r="AJ7">
        <v>0</v>
      </c>
      <c r="AK7">
        <v>60.23</v>
      </c>
      <c r="AL7">
        <v>83.67</v>
      </c>
      <c r="AM7">
        <v>11.58</v>
      </c>
      <c r="AN7">
        <v>0</v>
      </c>
      <c r="AO7">
        <v>10.11</v>
      </c>
      <c r="AP7">
        <v>10.89</v>
      </c>
      <c r="AQ7">
        <v>34.01</v>
      </c>
      <c r="AR7">
        <v>38.64</v>
      </c>
      <c r="AS7">
        <v>36.049999999999997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2.88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3240.0600000000004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61.49</v>
      </c>
      <c r="H8">
        <v>0</v>
      </c>
      <c r="I8">
        <v>0</v>
      </c>
      <c r="J8">
        <v>79.73</v>
      </c>
      <c r="K8">
        <v>686.07</v>
      </c>
      <c r="L8">
        <v>413.81</v>
      </c>
      <c r="M8">
        <v>90.54</v>
      </c>
      <c r="N8">
        <v>121.71</v>
      </c>
      <c r="O8">
        <v>127.6</v>
      </c>
      <c r="P8">
        <v>124.63</v>
      </c>
      <c r="Q8">
        <v>20.96</v>
      </c>
      <c r="R8">
        <v>43.71</v>
      </c>
      <c r="S8">
        <v>27.05</v>
      </c>
      <c r="T8">
        <v>1.62</v>
      </c>
      <c r="U8">
        <v>410.62</v>
      </c>
      <c r="V8">
        <v>14.3</v>
      </c>
      <c r="W8">
        <v>44.31</v>
      </c>
      <c r="X8">
        <v>148.30000000000001</v>
      </c>
      <c r="Y8">
        <v>0</v>
      </c>
      <c r="Z8">
        <v>0</v>
      </c>
      <c r="AA8">
        <v>42.15</v>
      </c>
      <c r="AB8">
        <v>44.22</v>
      </c>
      <c r="AC8">
        <v>32.08</v>
      </c>
      <c r="AD8">
        <v>40.4</v>
      </c>
      <c r="AE8">
        <v>53.79</v>
      </c>
      <c r="AF8">
        <v>10.19</v>
      </c>
      <c r="AG8">
        <v>44.62</v>
      </c>
      <c r="AH8">
        <v>167.1</v>
      </c>
      <c r="AI8">
        <v>21.08</v>
      </c>
      <c r="AJ8">
        <v>0</v>
      </c>
      <c r="AK8">
        <v>60.23</v>
      </c>
      <c r="AL8">
        <v>83.67</v>
      </c>
      <c r="AM8">
        <v>11.58</v>
      </c>
      <c r="AN8">
        <v>0</v>
      </c>
      <c r="AO8">
        <v>10.050000000000001</v>
      </c>
      <c r="AP8">
        <v>10.89</v>
      </c>
      <c r="AQ8">
        <v>34.01</v>
      </c>
      <c r="AR8">
        <v>38.64</v>
      </c>
      <c r="AS8">
        <v>36.049999999999997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2.88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3240.0000000000005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61.49</v>
      </c>
      <c r="H9">
        <v>0</v>
      </c>
      <c r="I9">
        <v>0</v>
      </c>
      <c r="J9">
        <v>79.73</v>
      </c>
      <c r="K9">
        <v>686.07</v>
      </c>
      <c r="L9">
        <v>413.81</v>
      </c>
      <c r="M9">
        <v>90.54</v>
      </c>
      <c r="N9">
        <v>121.71</v>
      </c>
      <c r="O9">
        <v>127.6</v>
      </c>
      <c r="P9">
        <v>124.63</v>
      </c>
      <c r="Q9">
        <v>20.96</v>
      </c>
      <c r="R9">
        <v>43.71</v>
      </c>
      <c r="S9">
        <v>27.05</v>
      </c>
      <c r="T9">
        <v>1.62</v>
      </c>
      <c r="U9">
        <v>410.62</v>
      </c>
      <c r="V9">
        <v>14.3</v>
      </c>
      <c r="W9">
        <v>44.31</v>
      </c>
      <c r="X9">
        <v>148.30000000000001</v>
      </c>
      <c r="Y9">
        <v>0</v>
      </c>
      <c r="Z9">
        <v>0</v>
      </c>
      <c r="AA9">
        <v>42.15</v>
      </c>
      <c r="AB9">
        <v>44.22</v>
      </c>
      <c r="AC9">
        <v>32.08</v>
      </c>
      <c r="AD9">
        <v>40.4</v>
      </c>
      <c r="AE9">
        <v>53.79</v>
      </c>
      <c r="AF9">
        <v>10.19</v>
      </c>
      <c r="AG9">
        <v>44.62</v>
      </c>
      <c r="AH9">
        <v>167.1</v>
      </c>
      <c r="AI9">
        <v>21.08</v>
      </c>
      <c r="AJ9">
        <v>0</v>
      </c>
      <c r="AK9">
        <v>60.23</v>
      </c>
      <c r="AL9">
        <v>83.67</v>
      </c>
      <c r="AM9">
        <v>11.58</v>
      </c>
      <c r="AN9">
        <v>0</v>
      </c>
      <c r="AO9">
        <v>9.85</v>
      </c>
      <c r="AP9">
        <v>10.89</v>
      </c>
      <c r="AQ9">
        <v>34.01</v>
      </c>
      <c r="AR9">
        <v>38.64</v>
      </c>
      <c r="AS9">
        <v>29.56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2.88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3233.31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61.49</v>
      </c>
      <c r="H10">
        <v>0</v>
      </c>
      <c r="I10">
        <v>0</v>
      </c>
      <c r="J10">
        <v>79.73</v>
      </c>
      <c r="K10">
        <v>686.07</v>
      </c>
      <c r="L10">
        <v>413.81</v>
      </c>
      <c r="M10">
        <v>90.54</v>
      </c>
      <c r="N10">
        <v>121.71</v>
      </c>
      <c r="O10">
        <v>127.6</v>
      </c>
      <c r="P10">
        <v>124.63</v>
      </c>
      <c r="Q10">
        <v>20.96</v>
      </c>
      <c r="R10">
        <v>43.71</v>
      </c>
      <c r="S10">
        <v>27.05</v>
      </c>
      <c r="T10">
        <v>1.62</v>
      </c>
      <c r="U10">
        <v>410.62</v>
      </c>
      <c r="V10">
        <v>14.3</v>
      </c>
      <c r="W10">
        <v>44.31</v>
      </c>
      <c r="X10">
        <v>148.30000000000001</v>
      </c>
      <c r="Y10">
        <v>0</v>
      </c>
      <c r="Z10">
        <v>0</v>
      </c>
      <c r="AA10">
        <v>42.15</v>
      </c>
      <c r="AB10">
        <v>44.22</v>
      </c>
      <c r="AC10">
        <v>32.08</v>
      </c>
      <c r="AD10">
        <v>40.4</v>
      </c>
      <c r="AE10">
        <v>53.79</v>
      </c>
      <c r="AF10">
        <v>10.19</v>
      </c>
      <c r="AG10">
        <v>44.62</v>
      </c>
      <c r="AH10">
        <v>167.1</v>
      </c>
      <c r="AI10">
        <v>21.08</v>
      </c>
      <c r="AJ10">
        <v>0</v>
      </c>
      <c r="AK10">
        <v>60.23</v>
      </c>
      <c r="AL10">
        <v>83.67</v>
      </c>
      <c r="AM10">
        <v>11.58</v>
      </c>
      <c r="AN10">
        <v>0</v>
      </c>
      <c r="AO10">
        <v>9.6999999999999993</v>
      </c>
      <c r="AP10">
        <v>10.89</v>
      </c>
      <c r="AQ10">
        <v>34.01</v>
      </c>
      <c r="AR10">
        <v>38.64</v>
      </c>
      <c r="AS10">
        <v>29.56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2.88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3233.16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61.49</v>
      </c>
      <c r="H11">
        <v>0</v>
      </c>
      <c r="I11">
        <v>0</v>
      </c>
      <c r="J11">
        <v>79.73</v>
      </c>
      <c r="K11">
        <v>686.07</v>
      </c>
      <c r="L11">
        <v>413.81</v>
      </c>
      <c r="M11">
        <v>90.54</v>
      </c>
      <c r="N11">
        <v>121.71</v>
      </c>
      <c r="O11">
        <v>127.6</v>
      </c>
      <c r="P11">
        <v>124.63</v>
      </c>
      <c r="Q11">
        <v>20.96</v>
      </c>
      <c r="R11">
        <v>43.71</v>
      </c>
      <c r="S11">
        <v>27.05</v>
      </c>
      <c r="T11">
        <v>1.62</v>
      </c>
      <c r="U11">
        <v>410.62</v>
      </c>
      <c r="V11">
        <v>14.3</v>
      </c>
      <c r="W11">
        <v>44.31</v>
      </c>
      <c r="X11">
        <v>148.30000000000001</v>
      </c>
      <c r="Y11">
        <v>0</v>
      </c>
      <c r="Z11">
        <v>0</v>
      </c>
      <c r="AA11">
        <v>42.15</v>
      </c>
      <c r="AB11">
        <v>44.22</v>
      </c>
      <c r="AC11">
        <v>32.08</v>
      </c>
      <c r="AD11">
        <v>40.4</v>
      </c>
      <c r="AE11">
        <v>53.79</v>
      </c>
      <c r="AF11">
        <v>10.19</v>
      </c>
      <c r="AG11">
        <v>44.62</v>
      </c>
      <c r="AH11">
        <v>167.1</v>
      </c>
      <c r="AI11">
        <v>21.08</v>
      </c>
      <c r="AJ11">
        <v>0</v>
      </c>
      <c r="AK11">
        <v>60.23</v>
      </c>
      <c r="AL11">
        <v>83.67</v>
      </c>
      <c r="AM11">
        <v>11.58</v>
      </c>
      <c r="AN11">
        <v>0</v>
      </c>
      <c r="AO11">
        <v>10.73</v>
      </c>
      <c r="AP11">
        <v>10.89</v>
      </c>
      <c r="AQ11">
        <v>34.01</v>
      </c>
      <c r="AR11">
        <v>38.64</v>
      </c>
      <c r="AS11">
        <v>29.56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2.88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3234.19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61.49</v>
      </c>
      <c r="H12">
        <v>0</v>
      </c>
      <c r="I12">
        <v>0</v>
      </c>
      <c r="J12">
        <v>79.73</v>
      </c>
      <c r="K12">
        <v>686.07</v>
      </c>
      <c r="L12">
        <v>413.81</v>
      </c>
      <c r="M12">
        <v>90.54</v>
      </c>
      <c r="N12">
        <v>121.71</v>
      </c>
      <c r="O12">
        <v>127.6</v>
      </c>
      <c r="P12">
        <v>124.63</v>
      </c>
      <c r="Q12">
        <v>20.96</v>
      </c>
      <c r="R12">
        <v>43.71</v>
      </c>
      <c r="S12">
        <v>27.05</v>
      </c>
      <c r="T12">
        <v>1.62</v>
      </c>
      <c r="U12">
        <v>410.62</v>
      </c>
      <c r="V12">
        <v>14.3</v>
      </c>
      <c r="W12">
        <v>44.31</v>
      </c>
      <c r="X12">
        <v>148.30000000000001</v>
      </c>
      <c r="Y12">
        <v>0</v>
      </c>
      <c r="Z12">
        <v>0</v>
      </c>
      <c r="AA12">
        <v>42.15</v>
      </c>
      <c r="AB12">
        <v>44.22</v>
      </c>
      <c r="AC12">
        <v>32.08</v>
      </c>
      <c r="AD12">
        <v>40.4</v>
      </c>
      <c r="AE12">
        <v>53.79</v>
      </c>
      <c r="AF12">
        <v>10.19</v>
      </c>
      <c r="AG12">
        <v>44.62</v>
      </c>
      <c r="AH12">
        <v>167.1</v>
      </c>
      <c r="AI12">
        <v>21.08</v>
      </c>
      <c r="AJ12">
        <v>0</v>
      </c>
      <c r="AK12">
        <v>60.23</v>
      </c>
      <c r="AL12">
        <v>83.67</v>
      </c>
      <c r="AM12">
        <v>11.58</v>
      </c>
      <c r="AN12">
        <v>0</v>
      </c>
      <c r="AO12">
        <v>10.61</v>
      </c>
      <c r="AP12">
        <v>10.89</v>
      </c>
      <c r="AQ12">
        <v>34.01</v>
      </c>
      <c r="AR12">
        <v>38.64</v>
      </c>
      <c r="AS12">
        <v>29.56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2.88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3234.07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61.49</v>
      </c>
      <c r="H13">
        <v>0</v>
      </c>
      <c r="I13">
        <v>0</v>
      </c>
      <c r="J13">
        <v>79.73</v>
      </c>
      <c r="K13">
        <v>686.07</v>
      </c>
      <c r="L13">
        <v>413.81</v>
      </c>
      <c r="M13">
        <v>90.54</v>
      </c>
      <c r="N13">
        <v>121.71</v>
      </c>
      <c r="O13">
        <v>127.6</v>
      </c>
      <c r="P13">
        <v>124.63</v>
      </c>
      <c r="Q13">
        <v>20.96</v>
      </c>
      <c r="R13">
        <v>43.71</v>
      </c>
      <c r="S13">
        <v>27.05</v>
      </c>
      <c r="T13">
        <v>1.62</v>
      </c>
      <c r="U13">
        <v>410.62</v>
      </c>
      <c r="V13">
        <v>14.3</v>
      </c>
      <c r="W13">
        <v>44.31</v>
      </c>
      <c r="X13">
        <v>148.30000000000001</v>
      </c>
      <c r="Y13">
        <v>0</v>
      </c>
      <c r="Z13">
        <v>6.52</v>
      </c>
      <c r="AA13">
        <v>42.15</v>
      </c>
      <c r="AB13">
        <v>44.22</v>
      </c>
      <c r="AC13">
        <v>32.08</v>
      </c>
      <c r="AD13">
        <v>40.4</v>
      </c>
      <c r="AE13">
        <v>53.79</v>
      </c>
      <c r="AF13">
        <v>10.19</v>
      </c>
      <c r="AG13">
        <v>44.62</v>
      </c>
      <c r="AH13">
        <v>167.1</v>
      </c>
      <c r="AI13">
        <v>21.08</v>
      </c>
      <c r="AJ13">
        <v>0</v>
      </c>
      <c r="AK13">
        <v>60.23</v>
      </c>
      <c r="AL13">
        <v>83.67</v>
      </c>
      <c r="AM13">
        <v>11.58</v>
      </c>
      <c r="AN13">
        <v>0</v>
      </c>
      <c r="AO13">
        <v>10.35</v>
      </c>
      <c r="AP13">
        <v>10.89</v>
      </c>
      <c r="AQ13">
        <v>34.01</v>
      </c>
      <c r="AR13">
        <v>47.47</v>
      </c>
      <c r="AS13">
        <v>29.56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2.88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3249.16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61.49</v>
      </c>
      <c r="H14">
        <v>0</v>
      </c>
      <c r="I14">
        <v>0</v>
      </c>
      <c r="J14">
        <v>79.73</v>
      </c>
      <c r="K14">
        <v>686.07</v>
      </c>
      <c r="L14">
        <v>413.81</v>
      </c>
      <c r="M14">
        <v>90.54</v>
      </c>
      <c r="N14">
        <v>121.71</v>
      </c>
      <c r="O14">
        <v>127.6</v>
      </c>
      <c r="P14">
        <v>124.63</v>
      </c>
      <c r="Q14">
        <v>20.96</v>
      </c>
      <c r="R14">
        <v>43.71</v>
      </c>
      <c r="S14">
        <v>27.05</v>
      </c>
      <c r="T14">
        <v>1.62</v>
      </c>
      <c r="U14">
        <v>410.62</v>
      </c>
      <c r="V14">
        <v>14.3</v>
      </c>
      <c r="W14">
        <v>44.31</v>
      </c>
      <c r="X14">
        <v>148.30000000000001</v>
      </c>
      <c r="Y14">
        <v>0</v>
      </c>
      <c r="Z14">
        <v>6.52</v>
      </c>
      <c r="AA14">
        <v>42.15</v>
      </c>
      <c r="AB14">
        <v>44.22</v>
      </c>
      <c r="AC14">
        <v>32.08</v>
      </c>
      <c r="AD14">
        <v>40.4</v>
      </c>
      <c r="AE14">
        <v>53.79</v>
      </c>
      <c r="AF14">
        <v>10.19</v>
      </c>
      <c r="AG14">
        <v>44.62</v>
      </c>
      <c r="AH14">
        <v>167.1</v>
      </c>
      <c r="AI14">
        <v>21.08</v>
      </c>
      <c r="AJ14">
        <v>0</v>
      </c>
      <c r="AK14">
        <v>60.23</v>
      </c>
      <c r="AL14">
        <v>83.67</v>
      </c>
      <c r="AM14">
        <v>11.58</v>
      </c>
      <c r="AN14">
        <v>0</v>
      </c>
      <c r="AO14">
        <v>10.35</v>
      </c>
      <c r="AP14">
        <v>10.89</v>
      </c>
      <c r="AQ14">
        <v>34.01</v>
      </c>
      <c r="AR14">
        <v>47.47</v>
      </c>
      <c r="AS14">
        <v>29.56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2.88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3249.16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61.49</v>
      </c>
      <c r="H15">
        <v>0</v>
      </c>
      <c r="I15">
        <v>0</v>
      </c>
      <c r="J15">
        <v>79.73</v>
      </c>
      <c r="K15">
        <v>686.07</v>
      </c>
      <c r="L15">
        <v>413.81</v>
      </c>
      <c r="M15">
        <v>90.54</v>
      </c>
      <c r="N15">
        <v>121.71</v>
      </c>
      <c r="O15">
        <v>127.6</v>
      </c>
      <c r="P15">
        <v>124.63</v>
      </c>
      <c r="Q15">
        <v>20.96</v>
      </c>
      <c r="R15">
        <v>43.71</v>
      </c>
      <c r="S15">
        <v>27.05</v>
      </c>
      <c r="T15">
        <v>1.62</v>
      </c>
      <c r="U15">
        <v>410.62</v>
      </c>
      <c r="V15">
        <v>14.3</v>
      </c>
      <c r="W15">
        <v>44.31</v>
      </c>
      <c r="X15">
        <v>148.30000000000001</v>
      </c>
      <c r="Y15">
        <v>0</v>
      </c>
      <c r="Z15">
        <v>13.04</v>
      </c>
      <c r="AA15">
        <v>42.15</v>
      </c>
      <c r="AB15">
        <v>44.22</v>
      </c>
      <c r="AC15">
        <v>32.08</v>
      </c>
      <c r="AD15">
        <v>40.4</v>
      </c>
      <c r="AE15">
        <v>53.79</v>
      </c>
      <c r="AF15">
        <v>10.19</v>
      </c>
      <c r="AG15">
        <v>44.62</v>
      </c>
      <c r="AH15">
        <v>167.1</v>
      </c>
      <c r="AI15">
        <v>21.08</v>
      </c>
      <c r="AJ15">
        <v>0</v>
      </c>
      <c r="AK15">
        <v>60.23</v>
      </c>
      <c r="AL15">
        <v>80.180000000000007</v>
      </c>
      <c r="AM15">
        <v>11.58</v>
      </c>
      <c r="AN15">
        <v>0</v>
      </c>
      <c r="AO15">
        <v>10.35</v>
      </c>
      <c r="AP15">
        <v>10.89</v>
      </c>
      <c r="AQ15">
        <v>34.01</v>
      </c>
      <c r="AR15">
        <v>38.64</v>
      </c>
      <c r="AS15">
        <v>29.56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2.88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3243.3599999999997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61.49</v>
      </c>
      <c r="H16">
        <v>0</v>
      </c>
      <c r="I16">
        <v>0</v>
      </c>
      <c r="J16">
        <v>79.73</v>
      </c>
      <c r="K16">
        <v>686.07</v>
      </c>
      <c r="L16">
        <v>413.81</v>
      </c>
      <c r="M16">
        <v>90.54</v>
      </c>
      <c r="N16">
        <v>121.71</v>
      </c>
      <c r="O16">
        <v>127.6</v>
      </c>
      <c r="P16">
        <v>124.63</v>
      </c>
      <c r="Q16">
        <v>20.96</v>
      </c>
      <c r="R16">
        <v>43.71</v>
      </c>
      <c r="S16">
        <v>27.05</v>
      </c>
      <c r="T16">
        <v>1.62</v>
      </c>
      <c r="U16">
        <v>410.62</v>
      </c>
      <c r="V16">
        <v>14.3</v>
      </c>
      <c r="W16">
        <v>44.31</v>
      </c>
      <c r="X16">
        <v>148.30000000000001</v>
      </c>
      <c r="Y16">
        <v>0</v>
      </c>
      <c r="Z16">
        <v>13.04</v>
      </c>
      <c r="AA16">
        <v>42.15</v>
      </c>
      <c r="AB16">
        <v>44.22</v>
      </c>
      <c r="AC16">
        <v>32.08</v>
      </c>
      <c r="AD16">
        <v>40.4</v>
      </c>
      <c r="AE16">
        <v>53.79</v>
      </c>
      <c r="AF16">
        <v>10.19</v>
      </c>
      <c r="AG16">
        <v>44.62</v>
      </c>
      <c r="AH16">
        <v>167.1</v>
      </c>
      <c r="AI16">
        <v>21.08</v>
      </c>
      <c r="AJ16">
        <v>0</v>
      </c>
      <c r="AK16">
        <v>60.23</v>
      </c>
      <c r="AL16">
        <v>80.180000000000007</v>
      </c>
      <c r="AM16">
        <v>11.58</v>
      </c>
      <c r="AN16">
        <v>0</v>
      </c>
      <c r="AO16">
        <v>10.35</v>
      </c>
      <c r="AP16">
        <v>10.89</v>
      </c>
      <c r="AQ16">
        <v>34.01</v>
      </c>
      <c r="AR16">
        <v>38.64</v>
      </c>
      <c r="AS16">
        <v>29.56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2.88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3243.3599999999997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61.49</v>
      </c>
      <c r="H17">
        <v>0</v>
      </c>
      <c r="I17">
        <v>0</v>
      </c>
      <c r="J17">
        <v>79.73</v>
      </c>
      <c r="K17">
        <v>686.07</v>
      </c>
      <c r="L17">
        <v>413.81</v>
      </c>
      <c r="M17">
        <v>90.54</v>
      </c>
      <c r="N17">
        <v>121.71</v>
      </c>
      <c r="O17">
        <v>127.6</v>
      </c>
      <c r="P17">
        <v>124.63</v>
      </c>
      <c r="Q17">
        <v>20.96</v>
      </c>
      <c r="R17">
        <v>43.71</v>
      </c>
      <c r="S17">
        <v>27.05</v>
      </c>
      <c r="T17">
        <v>1.62</v>
      </c>
      <c r="U17">
        <v>410.62</v>
      </c>
      <c r="V17">
        <v>14.3</v>
      </c>
      <c r="W17">
        <v>44.31</v>
      </c>
      <c r="X17">
        <v>148.30000000000001</v>
      </c>
      <c r="Y17">
        <v>0</v>
      </c>
      <c r="Z17">
        <v>13.04</v>
      </c>
      <c r="AA17">
        <v>42.15</v>
      </c>
      <c r="AB17">
        <v>44.22</v>
      </c>
      <c r="AC17">
        <v>32.08</v>
      </c>
      <c r="AD17">
        <v>40.4</v>
      </c>
      <c r="AE17">
        <v>53.79</v>
      </c>
      <c r="AF17">
        <v>10.19</v>
      </c>
      <c r="AG17">
        <v>44.62</v>
      </c>
      <c r="AH17">
        <v>167.1</v>
      </c>
      <c r="AI17">
        <v>7.03</v>
      </c>
      <c r="AJ17">
        <v>0</v>
      </c>
      <c r="AK17">
        <v>60.23</v>
      </c>
      <c r="AL17">
        <v>80.180000000000007</v>
      </c>
      <c r="AM17">
        <v>11.58</v>
      </c>
      <c r="AN17">
        <v>0</v>
      </c>
      <c r="AO17">
        <v>10.35</v>
      </c>
      <c r="AP17">
        <v>10.89</v>
      </c>
      <c r="AQ17">
        <v>34.01</v>
      </c>
      <c r="AR17">
        <v>38.64</v>
      </c>
      <c r="AS17">
        <v>27.34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2.88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3227.09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61.49</v>
      </c>
      <c r="H18">
        <v>0</v>
      </c>
      <c r="I18">
        <v>0</v>
      </c>
      <c r="J18">
        <v>79.73</v>
      </c>
      <c r="K18">
        <v>686.07</v>
      </c>
      <c r="L18">
        <v>413.81</v>
      </c>
      <c r="M18">
        <v>90.54</v>
      </c>
      <c r="N18">
        <v>121.71</v>
      </c>
      <c r="O18">
        <v>127.6</v>
      </c>
      <c r="P18">
        <v>124.63</v>
      </c>
      <c r="Q18">
        <v>20.96</v>
      </c>
      <c r="R18">
        <v>43.71</v>
      </c>
      <c r="S18">
        <v>27.05</v>
      </c>
      <c r="T18">
        <v>1.62</v>
      </c>
      <c r="U18">
        <v>410.62</v>
      </c>
      <c r="V18">
        <v>14.3</v>
      </c>
      <c r="W18">
        <v>44.31</v>
      </c>
      <c r="X18">
        <v>148.30000000000001</v>
      </c>
      <c r="Y18">
        <v>0</v>
      </c>
      <c r="Z18">
        <v>13.04</v>
      </c>
      <c r="AA18">
        <v>42.15</v>
      </c>
      <c r="AB18">
        <v>44.22</v>
      </c>
      <c r="AC18">
        <v>32.08</v>
      </c>
      <c r="AD18">
        <v>40.4</v>
      </c>
      <c r="AE18">
        <v>53.79</v>
      </c>
      <c r="AF18">
        <v>10.19</v>
      </c>
      <c r="AG18">
        <v>44.62</v>
      </c>
      <c r="AH18">
        <v>167.1</v>
      </c>
      <c r="AI18">
        <v>7.03</v>
      </c>
      <c r="AJ18">
        <v>0</v>
      </c>
      <c r="AK18">
        <v>60.23</v>
      </c>
      <c r="AL18">
        <v>80.180000000000007</v>
      </c>
      <c r="AM18">
        <v>11.58</v>
      </c>
      <c r="AN18">
        <v>0</v>
      </c>
      <c r="AO18">
        <v>10.35</v>
      </c>
      <c r="AP18">
        <v>10.89</v>
      </c>
      <c r="AQ18">
        <v>34.01</v>
      </c>
      <c r="AR18">
        <v>38.64</v>
      </c>
      <c r="AS18">
        <v>27.34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2.88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3227.09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61.49</v>
      </c>
      <c r="H19">
        <v>0</v>
      </c>
      <c r="I19">
        <v>0</v>
      </c>
      <c r="J19">
        <v>79.73</v>
      </c>
      <c r="K19">
        <v>686.07</v>
      </c>
      <c r="L19">
        <v>413.81</v>
      </c>
      <c r="M19">
        <v>90.54</v>
      </c>
      <c r="N19">
        <v>121.71</v>
      </c>
      <c r="O19">
        <v>127.6</v>
      </c>
      <c r="P19">
        <v>124.63</v>
      </c>
      <c r="Q19">
        <v>20.96</v>
      </c>
      <c r="R19">
        <v>43.71</v>
      </c>
      <c r="S19">
        <v>27.05</v>
      </c>
      <c r="T19">
        <v>1.62</v>
      </c>
      <c r="U19">
        <v>410.62</v>
      </c>
      <c r="V19">
        <v>14.3</v>
      </c>
      <c r="W19">
        <v>44.31</v>
      </c>
      <c r="X19">
        <v>148.30000000000001</v>
      </c>
      <c r="Y19">
        <v>0</v>
      </c>
      <c r="Z19">
        <v>13.04</v>
      </c>
      <c r="AA19">
        <v>42.15</v>
      </c>
      <c r="AB19">
        <v>44.22</v>
      </c>
      <c r="AC19">
        <v>32.08</v>
      </c>
      <c r="AD19">
        <v>40.4</v>
      </c>
      <c r="AE19">
        <v>53.79</v>
      </c>
      <c r="AF19">
        <v>10.19</v>
      </c>
      <c r="AG19">
        <v>44.62</v>
      </c>
      <c r="AH19">
        <v>167.1</v>
      </c>
      <c r="AI19">
        <v>21.08</v>
      </c>
      <c r="AJ19">
        <v>0</v>
      </c>
      <c r="AK19">
        <v>60.23</v>
      </c>
      <c r="AL19">
        <v>80.180000000000007</v>
      </c>
      <c r="AM19">
        <v>11.58</v>
      </c>
      <c r="AN19">
        <v>0</v>
      </c>
      <c r="AO19">
        <v>10.73</v>
      </c>
      <c r="AP19">
        <v>10.25</v>
      </c>
      <c r="AQ19">
        <v>34.01</v>
      </c>
      <c r="AR19">
        <v>38.64</v>
      </c>
      <c r="AS19">
        <v>29.56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2.88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3243.1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61.49</v>
      </c>
      <c r="H20">
        <v>0</v>
      </c>
      <c r="I20">
        <v>0</v>
      </c>
      <c r="J20">
        <v>79.73</v>
      </c>
      <c r="K20">
        <v>686.07</v>
      </c>
      <c r="L20">
        <v>413.81</v>
      </c>
      <c r="M20">
        <v>90.54</v>
      </c>
      <c r="N20">
        <v>121.71</v>
      </c>
      <c r="O20">
        <v>127.6</v>
      </c>
      <c r="P20">
        <v>124.63</v>
      </c>
      <c r="Q20">
        <v>20.96</v>
      </c>
      <c r="R20">
        <v>43.71</v>
      </c>
      <c r="S20">
        <v>27.05</v>
      </c>
      <c r="T20">
        <v>1.62</v>
      </c>
      <c r="U20">
        <v>410.62</v>
      </c>
      <c r="V20">
        <v>14.3</v>
      </c>
      <c r="W20">
        <v>44.31</v>
      </c>
      <c r="X20">
        <v>148.30000000000001</v>
      </c>
      <c r="Y20">
        <v>0</v>
      </c>
      <c r="Z20">
        <v>13.04</v>
      </c>
      <c r="AA20">
        <v>42.15</v>
      </c>
      <c r="AB20">
        <v>44.22</v>
      </c>
      <c r="AC20">
        <v>32.08</v>
      </c>
      <c r="AD20">
        <v>40.4</v>
      </c>
      <c r="AE20">
        <v>53.79</v>
      </c>
      <c r="AF20">
        <v>10.19</v>
      </c>
      <c r="AG20">
        <v>44.62</v>
      </c>
      <c r="AH20">
        <v>167.1</v>
      </c>
      <c r="AI20">
        <v>21.08</v>
      </c>
      <c r="AJ20">
        <v>0</v>
      </c>
      <c r="AK20">
        <v>60.23</v>
      </c>
      <c r="AL20">
        <v>80.180000000000007</v>
      </c>
      <c r="AM20">
        <v>11.58</v>
      </c>
      <c r="AN20">
        <v>0</v>
      </c>
      <c r="AO20">
        <v>10.73</v>
      </c>
      <c r="AP20">
        <v>10.25</v>
      </c>
      <c r="AQ20">
        <v>34.01</v>
      </c>
      <c r="AR20">
        <v>38.64</v>
      </c>
      <c r="AS20">
        <v>29.56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2.88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3243.1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61.49</v>
      </c>
      <c r="H21">
        <v>0</v>
      </c>
      <c r="I21">
        <v>0</v>
      </c>
      <c r="J21">
        <v>79.73</v>
      </c>
      <c r="K21">
        <v>686.07</v>
      </c>
      <c r="L21">
        <v>413.81</v>
      </c>
      <c r="M21">
        <v>90.54</v>
      </c>
      <c r="N21">
        <v>121.71</v>
      </c>
      <c r="O21">
        <v>127.6</v>
      </c>
      <c r="P21">
        <v>124.63</v>
      </c>
      <c r="Q21">
        <v>20.96</v>
      </c>
      <c r="R21">
        <v>43.71</v>
      </c>
      <c r="S21">
        <v>27.05</v>
      </c>
      <c r="T21">
        <v>1.62</v>
      </c>
      <c r="U21">
        <v>410.62</v>
      </c>
      <c r="V21">
        <v>14.3</v>
      </c>
      <c r="W21">
        <v>44.31</v>
      </c>
      <c r="X21">
        <v>148.30000000000001</v>
      </c>
      <c r="Y21">
        <v>0</v>
      </c>
      <c r="Z21">
        <v>13.04</v>
      </c>
      <c r="AA21">
        <v>42.15</v>
      </c>
      <c r="AB21">
        <v>44.22</v>
      </c>
      <c r="AC21">
        <v>32.08</v>
      </c>
      <c r="AD21">
        <v>40.4</v>
      </c>
      <c r="AE21">
        <v>53.79</v>
      </c>
      <c r="AF21">
        <v>10.19</v>
      </c>
      <c r="AG21">
        <v>44.62</v>
      </c>
      <c r="AH21">
        <v>167.1</v>
      </c>
      <c r="AI21">
        <v>21.08</v>
      </c>
      <c r="AJ21">
        <v>0</v>
      </c>
      <c r="AK21">
        <v>60.23</v>
      </c>
      <c r="AL21">
        <v>80.180000000000007</v>
      </c>
      <c r="AM21">
        <v>11.58</v>
      </c>
      <c r="AN21">
        <v>0</v>
      </c>
      <c r="AO21">
        <v>10.35</v>
      </c>
      <c r="AP21">
        <v>10.25</v>
      </c>
      <c r="AQ21">
        <v>34.01</v>
      </c>
      <c r="AR21">
        <v>38.64</v>
      </c>
      <c r="AS21">
        <v>29.56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2.88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3242.72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61.49</v>
      </c>
      <c r="H22">
        <v>0</v>
      </c>
      <c r="I22">
        <v>0</v>
      </c>
      <c r="J22">
        <v>79.73</v>
      </c>
      <c r="K22">
        <v>686.07</v>
      </c>
      <c r="L22">
        <v>413.81</v>
      </c>
      <c r="M22">
        <v>90.54</v>
      </c>
      <c r="N22">
        <v>121.71</v>
      </c>
      <c r="O22">
        <v>127.6</v>
      </c>
      <c r="P22">
        <v>124.63</v>
      </c>
      <c r="Q22">
        <v>20.96</v>
      </c>
      <c r="R22">
        <v>43.71</v>
      </c>
      <c r="S22">
        <v>27.05</v>
      </c>
      <c r="T22">
        <v>1.62</v>
      </c>
      <c r="U22">
        <v>410.62</v>
      </c>
      <c r="V22">
        <v>14.3</v>
      </c>
      <c r="W22">
        <v>44.31</v>
      </c>
      <c r="X22">
        <v>148.30000000000001</v>
      </c>
      <c r="Y22">
        <v>0</v>
      </c>
      <c r="Z22">
        <v>13.04</v>
      </c>
      <c r="AA22">
        <v>42.15</v>
      </c>
      <c r="AB22">
        <v>44.22</v>
      </c>
      <c r="AC22">
        <v>32.08</v>
      </c>
      <c r="AD22">
        <v>40.4</v>
      </c>
      <c r="AE22">
        <v>53.79</v>
      </c>
      <c r="AF22">
        <v>10.19</v>
      </c>
      <c r="AG22">
        <v>44.62</v>
      </c>
      <c r="AH22">
        <v>167.1</v>
      </c>
      <c r="AI22">
        <v>21.08</v>
      </c>
      <c r="AJ22">
        <v>0</v>
      </c>
      <c r="AK22">
        <v>60.23</v>
      </c>
      <c r="AL22">
        <v>80.180000000000007</v>
      </c>
      <c r="AM22">
        <v>11.58</v>
      </c>
      <c r="AN22">
        <v>0</v>
      </c>
      <c r="AO22">
        <v>10.17</v>
      </c>
      <c r="AP22">
        <v>10.25</v>
      </c>
      <c r="AQ22">
        <v>34.01</v>
      </c>
      <c r="AR22">
        <v>38.64</v>
      </c>
      <c r="AS22">
        <v>29.56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2.88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3242.54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62.1</v>
      </c>
      <c r="H23">
        <v>0</v>
      </c>
      <c r="I23">
        <v>0</v>
      </c>
      <c r="J23">
        <v>79.73</v>
      </c>
      <c r="K23">
        <v>686.07</v>
      </c>
      <c r="L23">
        <v>413.81</v>
      </c>
      <c r="M23">
        <v>90.54</v>
      </c>
      <c r="N23">
        <v>121.71</v>
      </c>
      <c r="O23">
        <v>127.6</v>
      </c>
      <c r="P23">
        <v>124.63</v>
      </c>
      <c r="Q23">
        <v>20.96</v>
      </c>
      <c r="R23">
        <v>43.71</v>
      </c>
      <c r="S23">
        <v>27.05</v>
      </c>
      <c r="T23">
        <v>1.62</v>
      </c>
      <c r="U23">
        <v>410.62</v>
      </c>
      <c r="V23">
        <v>14.3</v>
      </c>
      <c r="W23">
        <v>44.31</v>
      </c>
      <c r="X23">
        <v>148.30000000000001</v>
      </c>
      <c r="Y23">
        <v>0</v>
      </c>
      <c r="Z23">
        <v>13.04</v>
      </c>
      <c r="AA23">
        <v>42.15</v>
      </c>
      <c r="AB23">
        <v>44.22</v>
      </c>
      <c r="AC23">
        <v>32.08</v>
      </c>
      <c r="AD23">
        <v>40.4</v>
      </c>
      <c r="AE23">
        <v>53.79</v>
      </c>
      <c r="AF23">
        <v>10.19</v>
      </c>
      <c r="AG23">
        <v>44.62</v>
      </c>
      <c r="AH23">
        <v>167.1</v>
      </c>
      <c r="AI23">
        <v>21.08</v>
      </c>
      <c r="AJ23">
        <v>0</v>
      </c>
      <c r="AK23">
        <v>60.23</v>
      </c>
      <c r="AL23">
        <v>80.180000000000007</v>
      </c>
      <c r="AM23">
        <v>11.58</v>
      </c>
      <c r="AN23">
        <v>0</v>
      </c>
      <c r="AO23">
        <v>9.8800000000000008</v>
      </c>
      <c r="AP23">
        <v>10.25</v>
      </c>
      <c r="AQ23">
        <v>34.01</v>
      </c>
      <c r="AR23">
        <v>38.64</v>
      </c>
      <c r="AS23">
        <v>29.56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2.88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3242.86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62.1</v>
      </c>
      <c r="H24">
        <v>0</v>
      </c>
      <c r="I24">
        <v>0</v>
      </c>
      <c r="J24">
        <v>79.73</v>
      </c>
      <c r="K24">
        <v>686.07</v>
      </c>
      <c r="L24">
        <v>413.81</v>
      </c>
      <c r="M24">
        <v>90.54</v>
      </c>
      <c r="N24">
        <v>121.71</v>
      </c>
      <c r="O24">
        <v>127.6</v>
      </c>
      <c r="P24">
        <v>124.63</v>
      </c>
      <c r="Q24">
        <v>20.96</v>
      </c>
      <c r="R24">
        <v>43.71</v>
      </c>
      <c r="S24">
        <v>27.05</v>
      </c>
      <c r="T24">
        <v>1.62</v>
      </c>
      <c r="U24">
        <v>410.62</v>
      </c>
      <c r="V24">
        <v>14.3</v>
      </c>
      <c r="W24">
        <v>44.31</v>
      </c>
      <c r="X24">
        <v>148.30000000000001</v>
      </c>
      <c r="Y24">
        <v>0</v>
      </c>
      <c r="Z24">
        <v>13.04</v>
      </c>
      <c r="AA24">
        <v>42.15</v>
      </c>
      <c r="AB24">
        <v>44.22</v>
      </c>
      <c r="AC24">
        <v>32.08</v>
      </c>
      <c r="AD24">
        <v>40.4</v>
      </c>
      <c r="AE24">
        <v>53.79</v>
      </c>
      <c r="AF24">
        <v>10.19</v>
      </c>
      <c r="AG24">
        <v>44.62</v>
      </c>
      <c r="AH24">
        <v>167.1</v>
      </c>
      <c r="AI24">
        <v>21.08</v>
      </c>
      <c r="AJ24">
        <v>0</v>
      </c>
      <c r="AK24">
        <v>60.23</v>
      </c>
      <c r="AL24">
        <v>80.180000000000007</v>
      </c>
      <c r="AM24">
        <v>11.58</v>
      </c>
      <c r="AN24">
        <v>0</v>
      </c>
      <c r="AO24">
        <v>9.58</v>
      </c>
      <c r="AP24">
        <v>10.25</v>
      </c>
      <c r="AQ24">
        <v>34.01</v>
      </c>
      <c r="AR24">
        <v>38.64</v>
      </c>
      <c r="AS24">
        <v>29.56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2.88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3242.56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62.1</v>
      </c>
      <c r="H25">
        <v>0</v>
      </c>
      <c r="I25">
        <v>0</v>
      </c>
      <c r="J25">
        <v>79.73</v>
      </c>
      <c r="K25">
        <v>686.07</v>
      </c>
      <c r="L25">
        <v>413.81</v>
      </c>
      <c r="M25">
        <v>90.54</v>
      </c>
      <c r="N25">
        <v>121.71</v>
      </c>
      <c r="O25">
        <v>127.6</v>
      </c>
      <c r="P25">
        <v>124.63</v>
      </c>
      <c r="Q25">
        <v>20.96</v>
      </c>
      <c r="R25">
        <v>43.71</v>
      </c>
      <c r="S25">
        <v>27.05</v>
      </c>
      <c r="T25">
        <v>1.62</v>
      </c>
      <c r="U25">
        <v>410.62</v>
      </c>
      <c r="V25">
        <v>14.3</v>
      </c>
      <c r="W25">
        <v>44.31</v>
      </c>
      <c r="X25">
        <v>148.30000000000001</v>
      </c>
      <c r="Y25">
        <v>0</v>
      </c>
      <c r="Z25">
        <v>13.04</v>
      </c>
      <c r="AA25">
        <v>42.15</v>
      </c>
      <c r="AB25">
        <v>44.22</v>
      </c>
      <c r="AC25">
        <v>32.08</v>
      </c>
      <c r="AD25">
        <v>40.4</v>
      </c>
      <c r="AE25">
        <v>53.79</v>
      </c>
      <c r="AF25">
        <v>10.19</v>
      </c>
      <c r="AG25">
        <v>44.62</v>
      </c>
      <c r="AH25">
        <v>167.1</v>
      </c>
      <c r="AI25">
        <v>7.03</v>
      </c>
      <c r="AJ25">
        <v>0</v>
      </c>
      <c r="AK25">
        <v>60.23</v>
      </c>
      <c r="AL25">
        <v>80.180000000000007</v>
      </c>
      <c r="AM25">
        <v>11.58</v>
      </c>
      <c r="AN25">
        <v>0</v>
      </c>
      <c r="AO25">
        <v>9.17</v>
      </c>
      <c r="AP25">
        <v>10.25</v>
      </c>
      <c r="AQ25">
        <v>34.01</v>
      </c>
      <c r="AR25">
        <v>38.64</v>
      </c>
      <c r="AS25">
        <v>29.56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2.88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3228.1000000000004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62.1</v>
      </c>
      <c r="H26">
        <v>0</v>
      </c>
      <c r="I26">
        <v>0</v>
      </c>
      <c r="J26">
        <v>79.73</v>
      </c>
      <c r="K26">
        <v>686.07</v>
      </c>
      <c r="L26">
        <v>413.81</v>
      </c>
      <c r="M26">
        <v>90.54</v>
      </c>
      <c r="N26">
        <v>121.71</v>
      </c>
      <c r="O26">
        <v>127.6</v>
      </c>
      <c r="P26">
        <v>124.63</v>
      </c>
      <c r="Q26">
        <v>20.96</v>
      </c>
      <c r="R26">
        <v>43.71</v>
      </c>
      <c r="S26">
        <v>27.05</v>
      </c>
      <c r="T26">
        <v>1.62</v>
      </c>
      <c r="U26">
        <v>410.62</v>
      </c>
      <c r="V26">
        <v>14.3</v>
      </c>
      <c r="W26">
        <v>44.31</v>
      </c>
      <c r="X26">
        <v>148.30000000000001</v>
      </c>
      <c r="Y26">
        <v>0</v>
      </c>
      <c r="Z26">
        <v>13.04</v>
      </c>
      <c r="AA26">
        <v>42.15</v>
      </c>
      <c r="AB26">
        <v>44.22</v>
      </c>
      <c r="AC26">
        <v>32.08</v>
      </c>
      <c r="AD26">
        <v>40.4</v>
      </c>
      <c r="AE26">
        <v>53.79</v>
      </c>
      <c r="AF26">
        <v>10.19</v>
      </c>
      <c r="AG26">
        <v>44.62</v>
      </c>
      <c r="AH26">
        <v>167.1</v>
      </c>
      <c r="AI26">
        <v>36.54</v>
      </c>
      <c r="AJ26">
        <v>0</v>
      </c>
      <c r="AK26">
        <v>60.23</v>
      </c>
      <c r="AL26">
        <v>80.180000000000007</v>
      </c>
      <c r="AM26">
        <v>11.58</v>
      </c>
      <c r="AN26">
        <v>0</v>
      </c>
      <c r="AO26">
        <v>8.94</v>
      </c>
      <c r="AP26">
        <v>10.25</v>
      </c>
      <c r="AQ26">
        <v>34.01</v>
      </c>
      <c r="AR26">
        <v>38.64</v>
      </c>
      <c r="AS26">
        <v>29.56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2.88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3257.38</v>
      </c>
    </row>
    <row r="27" spans="1:117">
      <c r="A27" t="s">
        <v>69</v>
      </c>
      <c r="B27">
        <v>0</v>
      </c>
      <c r="C27">
        <v>0</v>
      </c>
      <c r="D27">
        <v>47.31</v>
      </c>
      <c r="E27">
        <v>0</v>
      </c>
      <c r="F27">
        <v>0</v>
      </c>
      <c r="G27">
        <v>62.1</v>
      </c>
      <c r="H27">
        <v>0</v>
      </c>
      <c r="I27">
        <v>0</v>
      </c>
      <c r="J27">
        <v>79.73</v>
      </c>
      <c r="K27">
        <v>686.07</v>
      </c>
      <c r="L27">
        <v>413.81</v>
      </c>
      <c r="M27">
        <v>90.54</v>
      </c>
      <c r="N27">
        <v>121.71</v>
      </c>
      <c r="O27">
        <v>127.6</v>
      </c>
      <c r="P27">
        <v>124.63</v>
      </c>
      <c r="Q27">
        <v>20.96</v>
      </c>
      <c r="R27">
        <v>43.05</v>
      </c>
      <c r="S27">
        <v>27.05</v>
      </c>
      <c r="T27">
        <v>1.62</v>
      </c>
      <c r="U27">
        <v>410.62</v>
      </c>
      <c r="V27">
        <v>14.3</v>
      </c>
      <c r="W27">
        <v>44.31</v>
      </c>
      <c r="X27">
        <v>148.30000000000001</v>
      </c>
      <c r="Y27">
        <v>0</v>
      </c>
      <c r="Z27">
        <v>13.04</v>
      </c>
      <c r="AA27">
        <v>42.15</v>
      </c>
      <c r="AB27">
        <v>44.22</v>
      </c>
      <c r="AC27">
        <v>32.08</v>
      </c>
      <c r="AD27">
        <v>40.4</v>
      </c>
      <c r="AE27">
        <v>53.79</v>
      </c>
      <c r="AF27">
        <v>10.19</v>
      </c>
      <c r="AG27">
        <v>44.62</v>
      </c>
      <c r="AH27">
        <v>167.1</v>
      </c>
      <c r="AI27">
        <v>36.54</v>
      </c>
      <c r="AJ27">
        <v>0</v>
      </c>
      <c r="AK27">
        <v>60.23</v>
      </c>
      <c r="AL27">
        <v>80.180000000000007</v>
      </c>
      <c r="AM27">
        <v>11.58</v>
      </c>
      <c r="AN27">
        <v>0</v>
      </c>
      <c r="AO27">
        <v>8.58</v>
      </c>
      <c r="AP27">
        <v>10.25</v>
      </c>
      <c r="AQ27">
        <v>34.01</v>
      </c>
      <c r="AR27">
        <v>38.64</v>
      </c>
      <c r="AS27">
        <v>36.049999999999997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2.88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3262.0299999999997</v>
      </c>
    </row>
    <row r="28" spans="1:117">
      <c r="A28" t="s">
        <v>70</v>
      </c>
      <c r="B28">
        <v>0</v>
      </c>
      <c r="C28">
        <v>0</v>
      </c>
      <c r="D28">
        <v>47.31</v>
      </c>
      <c r="E28">
        <v>0</v>
      </c>
      <c r="F28">
        <v>0</v>
      </c>
      <c r="G28">
        <v>62.1</v>
      </c>
      <c r="H28">
        <v>0</v>
      </c>
      <c r="I28">
        <v>0</v>
      </c>
      <c r="J28">
        <v>79.73</v>
      </c>
      <c r="K28">
        <v>686.07</v>
      </c>
      <c r="L28">
        <v>413.81</v>
      </c>
      <c r="M28">
        <v>90.54</v>
      </c>
      <c r="N28">
        <v>121.71</v>
      </c>
      <c r="O28">
        <v>127.6</v>
      </c>
      <c r="P28">
        <v>124.63</v>
      </c>
      <c r="Q28">
        <v>20.96</v>
      </c>
      <c r="R28">
        <v>43.71</v>
      </c>
      <c r="S28">
        <v>27.05</v>
      </c>
      <c r="T28">
        <v>1.62</v>
      </c>
      <c r="U28">
        <v>410.62</v>
      </c>
      <c r="V28">
        <v>14.3</v>
      </c>
      <c r="W28">
        <v>44.31</v>
      </c>
      <c r="X28">
        <v>148.30000000000001</v>
      </c>
      <c r="Y28">
        <v>0</v>
      </c>
      <c r="Z28">
        <v>13.04</v>
      </c>
      <c r="AA28">
        <v>42.15</v>
      </c>
      <c r="AB28">
        <v>44.22</v>
      </c>
      <c r="AC28">
        <v>32.08</v>
      </c>
      <c r="AD28">
        <v>40.4</v>
      </c>
      <c r="AE28">
        <v>53.79</v>
      </c>
      <c r="AF28">
        <v>10.19</v>
      </c>
      <c r="AG28">
        <v>44.62</v>
      </c>
      <c r="AH28">
        <v>167.1</v>
      </c>
      <c r="AI28">
        <v>36.54</v>
      </c>
      <c r="AJ28">
        <v>0</v>
      </c>
      <c r="AK28">
        <v>60.23</v>
      </c>
      <c r="AL28">
        <v>80.180000000000007</v>
      </c>
      <c r="AM28">
        <v>11.58</v>
      </c>
      <c r="AN28">
        <v>0</v>
      </c>
      <c r="AO28">
        <v>8.49</v>
      </c>
      <c r="AP28">
        <v>10.25</v>
      </c>
      <c r="AQ28">
        <v>34.01</v>
      </c>
      <c r="AR28">
        <v>35.33</v>
      </c>
      <c r="AS28">
        <v>36.049999999999997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2.88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3259.29</v>
      </c>
    </row>
    <row r="29" spans="1:117">
      <c r="A29" t="s">
        <v>71</v>
      </c>
      <c r="B29">
        <v>0</v>
      </c>
      <c r="C29">
        <v>0</v>
      </c>
      <c r="D29">
        <v>47.31</v>
      </c>
      <c r="E29">
        <v>0</v>
      </c>
      <c r="F29">
        <v>0</v>
      </c>
      <c r="G29">
        <v>62.1</v>
      </c>
      <c r="H29">
        <v>0</v>
      </c>
      <c r="I29">
        <v>0</v>
      </c>
      <c r="J29">
        <v>79.73</v>
      </c>
      <c r="K29">
        <v>686.07</v>
      </c>
      <c r="L29">
        <v>413.81</v>
      </c>
      <c r="M29">
        <v>90.54</v>
      </c>
      <c r="N29">
        <v>121.71</v>
      </c>
      <c r="O29">
        <v>127.6</v>
      </c>
      <c r="P29">
        <v>124.63</v>
      </c>
      <c r="Q29">
        <v>20.96</v>
      </c>
      <c r="R29">
        <v>43.71</v>
      </c>
      <c r="S29">
        <v>27.05</v>
      </c>
      <c r="T29">
        <v>1.62</v>
      </c>
      <c r="U29">
        <v>410.62</v>
      </c>
      <c r="V29">
        <v>14.3</v>
      </c>
      <c r="W29">
        <v>44.31</v>
      </c>
      <c r="X29">
        <v>148.30000000000001</v>
      </c>
      <c r="Y29">
        <v>0</v>
      </c>
      <c r="Z29">
        <v>13.04</v>
      </c>
      <c r="AA29">
        <v>42.15</v>
      </c>
      <c r="AB29">
        <v>44.22</v>
      </c>
      <c r="AC29">
        <v>32.08</v>
      </c>
      <c r="AD29">
        <v>40.4</v>
      </c>
      <c r="AE29">
        <v>53.79</v>
      </c>
      <c r="AF29">
        <v>10.19</v>
      </c>
      <c r="AG29">
        <v>44.62</v>
      </c>
      <c r="AH29">
        <v>167.1</v>
      </c>
      <c r="AI29">
        <v>36.54</v>
      </c>
      <c r="AJ29">
        <v>0</v>
      </c>
      <c r="AK29">
        <v>60.23</v>
      </c>
      <c r="AL29">
        <v>80.180000000000007</v>
      </c>
      <c r="AM29">
        <v>11.58</v>
      </c>
      <c r="AN29">
        <v>0</v>
      </c>
      <c r="AO29">
        <v>8.64</v>
      </c>
      <c r="AP29">
        <v>10.25</v>
      </c>
      <c r="AQ29">
        <v>34.01</v>
      </c>
      <c r="AR29">
        <v>38.64</v>
      </c>
      <c r="AS29">
        <v>36.049999999999997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2.88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3262.75</v>
      </c>
    </row>
    <row r="30" spans="1:117">
      <c r="A30" t="s">
        <v>72</v>
      </c>
      <c r="B30">
        <v>0</v>
      </c>
      <c r="C30">
        <v>0</v>
      </c>
      <c r="D30">
        <v>47.31</v>
      </c>
      <c r="E30">
        <v>0</v>
      </c>
      <c r="F30">
        <v>0</v>
      </c>
      <c r="G30">
        <v>62.1</v>
      </c>
      <c r="H30">
        <v>0</v>
      </c>
      <c r="I30">
        <v>0</v>
      </c>
      <c r="J30">
        <v>79.73</v>
      </c>
      <c r="K30">
        <v>686.07</v>
      </c>
      <c r="L30">
        <v>413.81</v>
      </c>
      <c r="M30">
        <v>90.54</v>
      </c>
      <c r="N30">
        <v>121.71</v>
      </c>
      <c r="O30">
        <v>127.6</v>
      </c>
      <c r="P30">
        <v>124.63</v>
      </c>
      <c r="Q30">
        <v>20.96</v>
      </c>
      <c r="R30">
        <v>43.71</v>
      </c>
      <c r="S30">
        <v>27.05</v>
      </c>
      <c r="T30">
        <v>1.62</v>
      </c>
      <c r="U30">
        <v>410.62</v>
      </c>
      <c r="V30">
        <v>14.3</v>
      </c>
      <c r="W30">
        <v>44.31</v>
      </c>
      <c r="X30">
        <v>148.30000000000001</v>
      </c>
      <c r="Y30">
        <v>0</v>
      </c>
      <c r="Z30">
        <v>13.04</v>
      </c>
      <c r="AA30">
        <v>42.15</v>
      </c>
      <c r="AB30">
        <v>44.22</v>
      </c>
      <c r="AC30">
        <v>32.08</v>
      </c>
      <c r="AD30">
        <v>40.4</v>
      </c>
      <c r="AE30">
        <v>53.79</v>
      </c>
      <c r="AF30">
        <v>10.19</v>
      </c>
      <c r="AG30">
        <v>44.62</v>
      </c>
      <c r="AH30">
        <v>167.1</v>
      </c>
      <c r="AI30">
        <v>36.54</v>
      </c>
      <c r="AJ30">
        <v>0</v>
      </c>
      <c r="AK30">
        <v>60.23</v>
      </c>
      <c r="AL30">
        <v>80.180000000000007</v>
      </c>
      <c r="AM30">
        <v>11.58</v>
      </c>
      <c r="AN30">
        <v>0</v>
      </c>
      <c r="AO30">
        <v>8.6999999999999993</v>
      </c>
      <c r="AP30">
        <v>10.25</v>
      </c>
      <c r="AQ30">
        <v>34.01</v>
      </c>
      <c r="AR30">
        <v>38.64</v>
      </c>
      <c r="AS30">
        <v>32.51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2.88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3259.27</v>
      </c>
    </row>
    <row r="31" spans="1:117">
      <c r="A31" t="s">
        <v>73</v>
      </c>
      <c r="B31">
        <v>0</v>
      </c>
      <c r="C31">
        <v>0</v>
      </c>
      <c r="D31">
        <v>47.31</v>
      </c>
      <c r="E31">
        <v>0</v>
      </c>
      <c r="F31">
        <v>0</v>
      </c>
      <c r="G31">
        <v>62.1</v>
      </c>
      <c r="H31">
        <v>0</v>
      </c>
      <c r="I31">
        <v>0</v>
      </c>
      <c r="J31">
        <v>79.73</v>
      </c>
      <c r="K31">
        <v>686.07</v>
      </c>
      <c r="L31">
        <v>413.81</v>
      </c>
      <c r="M31">
        <v>90.54</v>
      </c>
      <c r="N31">
        <v>121.71</v>
      </c>
      <c r="O31">
        <v>127.6</v>
      </c>
      <c r="P31">
        <v>124.63</v>
      </c>
      <c r="Q31">
        <v>20.96</v>
      </c>
      <c r="R31">
        <v>43.71</v>
      </c>
      <c r="S31">
        <v>27.05</v>
      </c>
      <c r="T31">
        <v>1.62</v>
      </c>
      <c r="U31">
        <v>410.62</v>
      </c>
      <c r="V31">
        <v>14.3</v>
      </c>
      <c r="W31">
        <v>44.31</v>
      </c>
      <c r="X31">
        <v>148.30000000000001</v>
      </c>
      <c r="Y31">
        <v>0</v>
      </c>
      <c r="Z31">
        <v>13.04</v>
      </c>
      <c r="AA31">
        <v>42.15</v>
      </c>
      <c r="AB31">
        <v>44.22</v>
      </c>
      <c r="AC31">
        <v>32.08</v>
      </c>
      <c r="AD31">
        <v>40.4</v>
      </c>
      <c r="AE31">
        <v>53.79</v>
      </c>
      <c r="AF31">
        <v>10.19</v>
      </c>
      <c r="AG31">
        <v>44.62</v>
      </c>
      <c r="AH31">
        <v>167.1</v>
      </c>
      <c r="AI31">
        <v>36.54</v>
      </c>
      <c r="AJ31">
        <v>0</v>
      </c>
      <c r="AK31">
        <v>60.23</v>
      </c>
      <c r="AL31">
        <v>80.180000000000007</v>
      </c>
      <c r="AM31">
        <v>11.58</v>
      </c>
      <c r="AN31">
        <v>0</v>
      </c>
      <c r="AO31">
        <v>8.8000000000000007</v>
      </c>
      <c r="AP31">
        <v>6.4</v>
      </c>
      <c r="AQ31">
        <v>34.01</v>
      </c>
      <c r="AR31">
        <v>38.64</v>
      </c>
      <c r="AS31">
        <v>32.51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2.88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3255.5200000000004</v>
      </c>
    </row>
    <row r="32" spans="1:117">
      <c r="A32" t="s">
        <v>74</v>
      </c>
      <c r="B32">
        <v>0</v>
      </c>
      <c r="C32">
        <v>0</v>
      </c>
      <c r="D32">
        <v>47.31</v>
      </c>
      <c r="E32">
        <v>0</v>
      </c>
      <c r="F32">
        <v>0</v>
      </c>
      <c r="G32">
        <v>62.1</v>
      </c>
      <c r="H32">
        <v>0</v>
      </c>
      <c r="I32">
        <v>0</v>
      </c>
      <c r="J32">
        <v>79.73</v>
      </c>
      <c r="K32">
        <v>686.07</v>
      </c>
      <c r="L32">
        <v>413.81</v>
      </c>
      <c r="M32">
        <v>90.54</v>
      </c>
      <c r="N32">
        <v>121.71</v>
      </c>
      <c r="O32">
        <v>127.6</v>
      </c>
      <c r="P32">
        <v>124.63</v>
      </c>
      <c r="Q32">
        <v>20.96</v>
      </c>
      <c r="R32">
        <v>43.71</v>
      </c>
      <c r="S32">
        <v>27.05</v>
      </c>
      <c r="T32">
        <v>1.62</v>
      </c>
      <c r="U32">
        <v>410.62</v>
      </c>
      <c r="V32">
        <v>14.3</v>
      </c>
      <c r="W32">
        <v>44.31</v>
      </c>
      <c r="X32">
        <v>148.30000000000001</v>
      </c>
      <c r="Y32">
        <v>0</v>
      </c>
      <c r="Z32">
        <v>13.04</v>
      </c>
      <c r="AA32">
        <v>42.15</v>
      </c>
      <c r="AB32">
        <v>44.22</v>
      </c>
      <c r="AC32">
        <v>32.08</v>
      </c>
      <c r="AD32">
        <v>40.4</v>
      </c>
      <c r="AE32">
        <v>53.79</v>
      </c>
      <c r="AF32">
        <v>10.19</v>
      </c>
      <c r="AG32">
        <v>44.62</v>
      </c>
      <c r="AH32">
        <v>167.1</v>
      </c>
      <c r="AI32">
        <v>7.03</v>
      </c>
      <c r="AJ32">
        <v>0</v>
      </c>
      <c r="AK32">
        <v>60.23</v>
      </c>
      <c r="AL32">
        <v>80.180000000000007</v>
      </c>
      <c r="AM32">
        <v>11.58</v>
      </c>
      <c r="AN32">
        <v>0</v>
      </c>
      <c r="AO32">
        <v>8.84</v>
      </c>
      <c r="AP32">
        <v>6.4</v>
      </c>
      <c r="AQ32">
        <v>34.01</v>
      </c>
      <c r="AR32">
        <v>38.64</v>
      </c>
      <c r="AS32">
        <v>32.51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2.88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3226.0500000000006</v>
      </c>
    </row>
    <row r="33" spans="1:117">
      <c r="A33" t="s">
        <v>75</v>
      </c>
      <c r="B33">
        <v>0</v>
      </c>
      <c r="C33">
        <v>0</v>
      </c>
      <c r="D33">
        <v>47.31</v>
      </c>
      <c r="E33">
        <v>0</v>
      </c>
      <c r="F33">
        <v>0</v>
      </c>
      <c r="G33">
        <v>62.1</v>
      </c>
      <c r="H33">
        <v>0</v>
      </c>
      <c r="I33">
        <v>0</v>
      </c>
      <c r="J33">
        <v>79.73</v>
      </c>
      <c r="K33">
        <v>686.07</v>
      </c>
      <c r="L33">
        <v>413.81</v>
      </c>
      <c r="M33">
        <v>90.54</v>
      </c>
      <c r="N33">
        <v>121.71</v>
      </c>
      <c r="O33">
        <v>127.6</v>
      </c>
      <c r="P33">
        <v>124.63</v>
      </c>
      <c r="Q33">
        <v>20.96</v>
      </c>
      <c r="R33">
        <v>43.71</v>
      </c>
      <c r="S33">
        <v>27.05</v>
      </c>
      <c r="T33">
        <v>1.62</v>
      </c>
      <c r="U33">
        <v>410.62</v>
      </c>
      <c r="V33">
        <v>15.71</v>
      </c>
      <c r="W33">
        <v>44.31</v>
      </c>
      <c r="X33">
        <v>148.30000000000001</v>
      </c>
      <c r="Y33">
        <v>0</v>
      </c>
      <c r="Z33">
        <v>13.04</v>
      </c>
      <c r="AA33">
        <v>42.15</v>
      </c>
      <c r="AB33">
        <v>44.22</v>
      </c>
      <c r="AC33">
        <v>32.08</v>
      </c>
      <c r="AD33">
        <v>40.4</v>
      </c>
      <c r="AE33">
        <v>53.79</v>
      </c>
      <c r="AF33">
        <v>10.19</v>
      </c>
      <c r="AG33">
        <v>44.62</v>
      </c>
      <c r="AH33">
        <v>167.1</v>
      </c>
      <c r="AI33">
        <v>7.03</v>
      </c>
      <c r="AJ33">
        <v>0</v>
      </c>
      <c r="AK33">
        <v>60.23</v>
      </c>
      <c r="AL33">
        <v>80.180000000000007</v>
      </c>
      <c r="AM33">
        <v>11.58</v>
      </c>
      <c r="AN33">
        <v>0</v>
      </c>
      <c r="AO33">
        <v>9</v>
      </c>
      <c r="AP33">
        <v>6.4</v>
      </c>
      <c r="AQ33">
        <v>17</v>
      </c>
      <c r="AR33">
        <v>47.47</v>
      </c>
      <c r="AS33">
        <v>32.51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2.88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3219.44</v>
      </c>
    </row>
    <row r="34" spans="1:117">
      <c r="A34" t="s">
        <v>76</v>
      </c>
      <c r="B34">
        <v>0</v>
      </c>
      <c r="C34">
        <v>0</v>
      </c>
      <c r="D34">
        <v>47.31</v>
      </c>
      <c r="E34">
        <v>0</v>
      </c>
      <c r="F34">
        <v>0</v>
      </c>
      <c r="G34">
        <v>62.1</v>
      </c>
      <c r="H34">
        <v>0</v>
      </c>
      <c r="I34">
        <v>0</v>
      </c>
      <c r="J34">
        <v>79.73</v>
      </c>
      <c r="K34">
        <v>686.07</v>
      </c>
      <c r="L34">
        <v>413.81</v>
      </c>
      <c r="M34">
        <v>90.54</v>
      </c>
      <c r="N34">
        <v>121.71</v>
      </c>
      <c r="O34">
        <v>127.6</v>
      </c>
      <c r="P34">
        <v>124.63</v>
      </c>
      <c r="Q34">
        <v>20.96</v>
      </c>
      <c r="R34">
        <v>43.71</v>
      </c>
      <c r="S34">
        <v>27.05</v>
      </c>
      <c r="T34">
        <v>1.62</v>
      </c>
      <c r="U34">
        <v>410.62</v>
      </c>
      <c r="V34">
        <v>15.71</v>
      </c>
      <c r="W34">
        <v>44.31</v>
      </c>
      <c r="X34">
        <v>148.30000000000001</v>
      </c>
      <c r="Y34">
        <v>0</v>
      </c>
      <c r="Z34">
        <v>13.04</v>
      </c>
      <c r="AA34">
        <v>42.15</v>
      </c>
      <c r="AB34">
        <v>44.22</v>
      </c>
      <c r="AC34">
        <v>32.08</v>
      </c>
      <c r="AD34">
        <v>40.4</v>
      </c>
      <c r="AE34">
        <v>53.79</v>
      </c>
      <c r="AF34">
        <v>10.19</v>
      </c>
      <c r="AG34">
        <v>44.62</v>
      </c>
      <c r="AH34">
        <v>167.1</v>
      </c>
      <c r="AI34">
        <v>21.08</v>
      </c>
      <c r="AJ34">
        <v>0</v>
      </c>
      <c r="AK34">
        <v>60.23</v>
      </c>
      <c r="AL34">
        <v>80.180000000000007</v>
      </c>
      <c r="AM34">
        <v>11.58</v>
      </c>
      <c r="AN34">
        <v>0</v>
      </c>
      <c r="AO34">
        <v>9.11</v>
      </c>
      <c r="AP34">
        <v>6.4</v>
      </c>
      <c r="AQ34">
        <v>17</v>
      </c>
      <c r="AR34">
        <v>47.47</v>
      </c>
      <c r="AS34">
        <v>32.51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2.88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3233.6</v>
      </c>
    </row>
    <row r="35" spans="1:117">
      <c r="A35" t="s">
        <v>77</v>
      </c>
      <c r="B35">
        <v>0</v>
      </c>
      <c r="C35">
        <v>0</v>
      </c>
      <c r="D35">
        <v>46.72</v>
      </c>
      <c r="E35">
        <v>0</v>
      </c>
      <c r="F35">
        <v>0</v>
      </c>
      <c r="G35">
        <v>62.1</v>
      </c>
      <c r="H35">
        <v>0</v>
      </c>
      <c r="I35">
        <v>0</v>
      </c>
      <c r="J35">
        <v>76.88</v>
      </c>
      <c r="K35">
        <v>686.07</v>
      </c>
      <c r="L35">
        <v>413.81</v>
      </c>
      <c r="M35">
        <v>90.54</v>
      </c>
      <c r="N35">
        <v>121.71</v>
      </c>
      <c r="O35">
        <v>127.6</v>
      </c>
      <c r="P35">
        <v>124.63</v>
      </c>
      <c r="Q35">
        <v>20.96</v>
      </c>
      <c r="R35">
        <v>43.71</v>
      </c>
      <c r="S35">
        <v>27.05</v>
      </c>
      <c r="T35">
        <v>1.62</v>
      </c>
      <c r="U35">
        <v>410.62</v>
      </c>
      <c r="V35">
        <v>16.399999999999999</v>
      </c>
      <c r="W35">
        <v>44.31</v>
      </c>
      <c r="X35">
        <v>148.30000000000001</v>
      </c>
      <c r="Y35">
        <v>0</v>
      </c>
      <c r="Z35">
        <v>13.04</v>
      </c>
      <c r="AA35">
        <v>42.15</v>
      </c>
      <c r="AB35">
        <v>44.22</v>
      </c>
      <c r="AC35">
        <v>32.08</v>
      </c>
      <c r="AD35">
        <v>40.4</v>
      </c>
      <c r="AE35">
        <v>53.79</v>
      </c>
      <c r="AF35">
        <v>10.19</v>
      </c>
      <c r="AG35">
        <v>44.62</v>
      </c>
      <c r="AH35">
        <v>167.1</v>
      </c>
      <c r="AI35">
        <v>21.08</v>
      </c>
      <c r="AJ35">
        <v>0</v>
      </c>
      <c r="AK35">
        <v>60.23</v>
      </c>
      <c r="AL35">
        <v>80.180000000000007</v>
      </c>
      <c r="AM35">
        <v>11.58</v>
      </c>
      <c r="AN35">
        <v>0</v>
      </c>
      <c r="AO35">
        <v>9.15</v>
      </c>
      <c r="AP35">
        <v>10.25</v>
      </c>
      <c r="AQ35">
        <v>17</v>
      </c>
      <c r="AR35">
        <v>38.64</v>
      </c>
      <c r="AS35">
        <v>32.51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2.88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3225.91</v>
      </c>
    </row>
    <row r="36" spans="1:117">
      <c r="A36" t="s">
        <v>78</v>
      </c>
      <c r="B36">
        <v>0</v>
      </c>
      <c r="C36">
        <v>0</v>
      </c>
      <c r="D36">
        <v>46.72</v>
      </c>
      <c r="E36">
        <v>0</v>
      </c>
      <c r="F36">
        <v>0</v>
      </c>
      <c r="G36">
        <v>62.1</v>
      </c>
      <c r="H36">
        <v>0</v>
      </c>
      <c r="I36">
        <v>0</v>
      </c>
      <c r="J36">
        <v>76.88</v>
      </c>
      <c r="K36">
        <v>686.07</v>
      </c>
      <c r="L36">
        <v>413.81</v>
      </c>
      <c r="M36">
        <v>90.54</v>
      </c>
      <c r="N36">
        <v>121.71</v>
      </c>
      <c r="O36">
        <v>127.6</v>
      </c>
      <c r="P36">
        <v>124.63</v>
      </c>
      <c r="Q36">
        <v>20.96</v>
      </c>
      <c r="R36">
        <v>43.71</v>
      </c>
      <c r="S36">
        <v>27.05</v>
      </c>
      <c r="T36">
        <v>1.62</v>
      </c>
      <c r="U36">
        <v>410.62</v>
      </c>
      <c r="V36">
        <v>16.399999999999999</v>
      </c>
      <c r="W36">
        <v>44.31</v>
      </c>
      <c r="X36">
        <v>148.30000000000001</v>
      </c>
      <c r="Y36">
        <v>0</v>
      </c>
      <c r="Z36">
        <v>13.04</v>
      </c>
      <c r="AA36">
        <v>42.15</v>
      </c>
      <c r="AB36">
        <v>44.22</v>
      </c>
      <c r="AC36">
        <v>32.08</v>
      </c>
      <c r="AD36">
        <v>40.4</v>
      </c>
      <c r="AE36">
        <v>53.79</v>
      </c>
      <c r="AF36">
        <v>10.19</v>
      </c>
      <c r="AG36">
        <v>44.62</v>
      </c>
      <c r="AH36">
        <v>167.1</v>
      </c>
      <c r="AI36">
        <v>21.08</v>
      </c>
      <c r="AJ36">
        <v>0</v>
      </c>
      <c r="AK36">
        <v>60.23</v>
      </c>
      <c r="AL36">
        <v>80.180000000000007</v>
      </c>
      <c r="AM36">
        <v>11.58</v>
      </c>
      <c r="AN36">
        <v>0</v>
      </c>
      <c r="AO36">
        <v>9.15</v>
      </c>
      <c r="AP36">
        <v>10.25</v>
      </c>
      <c r="AQ36">
        <v>17</v>
      </c>
      <c r="AR36">
        <v>38.64</v>
      </c>
      <c r="AS36">
        <v>32.51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2.88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3225.91</v>
      </c>
    </row>
    <row r="37" spans="1:117">
      <c r="A37" t="s">
        <v>79</v>
      </c>
      <c r="B37">
        <v>0</v>
      </c>
      <c r="C37">
        <v>0</v>
      </c>
      <c r="D37">
        <v>46.72</v>
      </c>
      <c r="E37">
        <v>0</v>
      </c>
      <c r="F37">
        <v>0</v>
      </c>
      <c r="G37">
        <v>62.1</v>
      </c>
      <c r="H37">
        <v>0</v>
      </c>
      <c r="I37">
        <v>0</v>
      </c>
      <c r="J37">
        <v>76.88</v>
      </c>
      <c r="K37">
        <v>686.07</v>
      </c>
      <c r="L37">
        <v>413.81</v>
      </c>
      <c r="M37">
        <v>90.54</v>
      </c>
      <c r="N37">
        <v>121.71</v>
      </c>
      <c r="O37">
        <v>127.6</v>
      </c>
      <c r="P37">
        <v>124.63</v>
      </c>
      <c r="Q37">
        <v>20.96</v>
      </c>
      <c r="R37">
        <v>43.71</v>
      </c>
      <c r="S37">
        <v>27.05</v>
      </c>
      <c r="T37">
        <v>1.62</v>
      </c>
      <c r="U37">
        <v>410.62</v>
      </c>
      <c r="V37">
        <v>17.100000000000001</v>
      </c>
      <c r="W37">
        <v>44.31</v>
      </c>
      <c r="X37">
        <v>148.30000000000001</v>
      </c>
      <c r="Y37">
        <v>0</v>
      </c>
      <c r="Z37">
        <v>13.04</v>
      </c>
      <c r="AA37">
        <v>42.15</v>
      </c>
      <c r="AB37">
        <v>44.22</v>
      </c>
      <c r="AC37">
        <v>32.08</v>
      </c>
      <c r="AD37">
        <v>40.4</v>
      </c>
      <c r="AE37">
        <v>53.79</v>
      </c>
      <c r="AF37">
        <v>10.19</v>
      </c>
      <c r="AG37">
        <v>44.62</v>
      </c>
      <c r="AH37">
        <v>167.1</v>
      </c>
      <c r="AI37">
        <v>21.08</v>
      </c>
      <c r="AJ37">
        <v>0</v>
      </c>
      <c r="AK37">
        <v>60.23</v>
      </c>
      <c r="AL37">
        <v>80.180000000000007</v>
      </c>
      <c r="AM37">
        <v>11.58</v>
      </c>
      <c r="AN37">
        <v>0</v>
      </c>
      <c r="AO37">
        <v>9.0299999999999994</v>
      </c>
      <c r="AP37">
        <v>10.25</v>
      </c>
      <c r="AQ37">
        <v>17</v>
      </c>
      <c r="AR37">
        <v>38.64</v>
      </c>
      <c r="AS37">
        <v>32.51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2.88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3226.49</v>
      </c>
    </row>
    <row r="38" spans="1:117">
      <c r="A38" t="s">
        <v>80</v>
      </c>
      <c r="B38">
        <v>0</v>
      </c>
      <c r="C38">
        <v>0</v>
      </c>
      <c r="D38">
        <v>46.72</v>
      </c>
      <c r="E38">
        <v>0</v>
      </c>
      <c r="F38">
        <v>0</v>
      </c>
      <c r="G38">
        <v>62.1</v>
      </c>
      <c r="H38">
        <v>0</v>
      </c>
      <c r="I38">
        <v>0</v>
      </c>
      <c r="J38">
        <v>76.88</v>
      </c>
      <c r="K38">
        <v>686.07</v>
      </c>
      <c r="L38">
        <v>413.81</v>
      </c>
      <c r="M38">
        <v>90.54</v>
      </c>
      <c r="N38">
        <v>121.71</v>
      </c>
      <c r="O38">
        <v>127.6</v>
      </c>
      <c r="P38">
        <v>124.63</v>
      </c>
      <c r="Q38">
        <v>20.96</v>
      </c>
      <c r="R38">
        <v>43.71</v>
      </c>
      <c r="S38">
        <v>27.05</v>
      </c>
      <c r="T38">
        <v>1.62</v>
      </c>
      <c r="U38">
        <v>410.62</v>
      </c>
      <c r="V38">
        <v>17.100000000000001</v>
      </c>
      <c r="W38">
        <v>44.31</v>
      </c>
      <c r="X38">
        <v>148.30000000000001</v>
      </c>
      <c r="Y38">
        <v>0</v>
      </c>
      <c r="Z38">
        <v>13.04</v>
      </c>
      <c r="AA38">
        <v>42.15</v>
      </c>
      <c r="AB38">
        <v>44.22</v>
      </c>
      <c r="AC38">
        <v>32.08</v>
      </c>
      <c r="AD38">
        <v>40.4</v>
      </c>
      <c r="AE38">
        <v>53.79</v>
      </c>
      <c r="AF38">
        <v>10.19</v>
      </c>
      <c r="AG38">
        <v>44.62</v>
      </c>
      <c r="AH38">
        <v>167.1</v>
      </c>
      <c r="AI38">
        <v>21.08</v>
      </c>
      <c r="AJ38">
        <v>0</v>
      </c>
      <c r="AK38">
        <v>60.23</v>
      </c>
      <c r="AL38">
        <v>80.180000000000007</v>
      </c>
      <c r="AM38">
        <v>11.58</v>
      </c>
      <c r="AN38">
        <v>0</v>
      </c>
      <c r="AO38">
        <v>9.0299999999999994</v>
      </c>
      <c r="AP38">
        <v>10.25</v>
      </c>
      <c r="AQ38">
        <v>17</v>
      </c>
      <c r="AR38">
        <v>38.64</v>
      </c>
      <c r="AS38">
        <v>32.51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2.88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3226.49</v>
      </c>
    </row>
    <row r="39" spans="1:117">
      <c r="A39" t="s">
        <v>81</v>
      </c>
      <c r="B39">
        <v>0</v>
      </c>
      <c r="C39">
        <v>0</v>
      </c>
      <c r="D39">
        <v>46.72</v>
      </c>
      <c r="E39">
        <v>0</v>
      </c>
      <c r="F39">
        <v>0</v>
      </c>
      <c r="G39">
        <v>62.1</v>
      </c>
      <c r="H39">
        <v>0</v>
      </c>
      <c r="I39">
        <v>0</v>
      </c>
      <c r="J39">
        <v>76.88</v>
      </c>
      <c r="K39">
        <v>686.07</v>
      </c>
      <c r="L39">
        <v>413.81</v>
      </c>
      <c r="M39">
        <v>90.54</v>
      </c>
      <c r="N39">
        <v>121.71</v>
      </c>
      <c r="O39">
        <v>127.6</v>
      </c>
      <c r="P39">
        <v>124.63</v>
      </c>
      <c r="Q39">
        <v>20.96</v>
      </c>
      <c r="R39">
        <v>43.71</v>
      </c>
      <c r="S39">
        <v>27.05</v>
      </c>
      <c r="T39">
        <v>1.62</v>
      </c>
      <c r="U39">
        <v>410.62</v>
      </c>
      <c r="V39">
        <v>17.79</v>
      </c>
      <c r="W39">
        <v>44.31</v>
      </c>
      <c r="X39">
        <v>148.30000000000001</v>
      </c>
      <c r="Y39">
        <v>0</v>
      </c>
      <c r="Z39">
        <v>13.04</v>
      </c>
      <c r="AA39">
        <v>42.15</v>
      </c>
      <c r="AB39">
        <v>44.22</v>
      </c>
      <c r="AC39">
        <v>32.08</v>
      </c>
      <c r="AD39">
        <v>40.4</v>
      </c>
      <c r="AE39">
        <v>53.79</v>
      </c>
      <c r="AF39">
        <v>10.19</v>
      </c>
      <c r="AG39">
        <v>44.62</v>
      </c>
      <c r="AH39">
        <v>167.1</v>
      </c>
      <c r="AI39">
        <v>21.08</v>
      </c>
      <c r="AJ39">
        <v>0</v>
      </c>
      <c r="AK39">
        <v>60.23</v>
      </c>
      <c r="AL39">
        <v>80.180000000000007</v>
      </c>
      <c r="AM39">
        <v>11.58</v>
      </c>
      <c r="AN39">
        <v>0</v>
      </c>
      <c r="AO39">
        <v>9.41</v>
      </c>
      <c r="AP39">
        <v>10.25</v>
      </c>
      <c r="AQ39">
        <v>17</v>
      </c>
      <c r="AR39">
        <v>35.33</v>
      </c>
      <c r="AS39">
        <v>32.51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2.88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3224.2499999999995</v>
      </c>
    </row>
    <row r="40" spans="1:117">
      <c r="A40" t="s">
        <v>82</v>
      </c>
      <c r="B40">
        <v>0</v>
      </c>
      <c r="C40">
        <v>0</v>
      </c>
      <c r="D40">
        <v>46.72</v>
      </c>
      <c r="E40">
        <v>0</v>
      </c>
      <c r="F40">
        <v>0</v>
      </c>
      <c r="G40">
        <v>62.1</v>
      </c>
      <c r="H40">
        <v>0</v>
      </c>
      <c r="I40">
        <v>0</v>
      </c>
      <c r="J40">
        <v>76.88</v>
      </c>
      <c r="K40">
        <v>686.07</v>
      </c>
      <c r="L40">
        <v>413.81</v>
      </c>
      <c r="M40">
        <v>90.54</v>
      </c>
      <c r="N40">
        <v>121.71</v>
      </c>
      <c r="O40">
        <v>127.6</v>
      </c>
      <c r="P40">
        <v>124.63</v>
      </c>
      <c r="Q40">
        <v>20.96</v>
      </c>
      <c r="R40">
        <v>43.71</v>
      </c>
      <c r="S40">
        <v>27.05</v>
      </c>
      <c r="T40">
        <v>1.62</v>
      </c>
      <c r="U40">
        <v>410.62</v>
      </c>
      <c r="V40">
        <v>17.79</v>
      </c>
      <c r="W40">
        <v>44.31</v>
      </c>
      <c r="X40">
        <v>148.30000000000001</v>
      </c>
      <c r="Y40">
        <v>0</v>
      </c>
      <c r="Z40">
        <v>13.04</v>
      </c>
      <c r="AA40">
        <v>42.15</v>
      </c>
      <c r="AB40">
        <v>44.22</v>
      </c>
      <c r="AC40">
        <v>32.08</v>
      </c>
      <c r="AD40">
        <v>40.4</v>
      </c>
      <c r="AE40">
        <v>53.79</v>
      </c>
      <c r="AF40">
        <v>10.19</v>
      </c>
      <c r="AG40">
        <v>44.62</v>
      </c>
      <c r="AH40">
        <v>167.1</v>
      </c>
      <c r="AI40">
        <v>21.08</v>
      </c>
      <c r="AJ40">
        <v>0</v>
      </c>
      <c r="AK40">
        <v>60.23</v>
      </c>
      <c r="AL40">
        <v>80.180000000000007</v>
      </c>
      <c r="AM40">
        <v>11.58</v>
      </c>
      <c r="AN40">
        <v>0</v>
      </c>
      <c r="AO40">
        <v>9.41</v>
      </c>
      <c r="AP40">
        <v>10.25</v>
      </c>
      <c r="AQ40">
        <v>17</v>
      </c>
      <c r="AR40">
        <v>35.33</v>
      </c>
      <c r="AS40">
        <v>32.51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2.88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3224.2499999999995</v>
      </c>
    </row>
    <row r="41" spans="1:117">
      <c r="A41" t="s">
        <v>83</v>
      </c>
      <c r="B41">
        <v>0</v>
      </c>
      <c r="C41">
        <v>0</v>
      </c>
      <c r="D41">
        <v>46.72</v>
      </c>
      <c r="E41">
        <v>0</v>
      </c>
      <c r="F41">
        <v>0</v>
      </c>
      <c r="G41">
        <v>62.1</v>
      </c>
      <c r="H41">
        <v>0</v>
      </c>
      <c r="I41">
        <v>0</v>
      </c>
      <c r="J41">
        <v>76.88</v>
      </c>
      <c r="K41">
        <v>686.07</v>
      </c>
      <c r="L41">
        <v>413.81</v>
      </c>
      <c r="M41">
        <v>90.54</v>
      </c>
      <c r="N41">
        <v>121.71</v>
      </c>
      <c r="O41">
        <v>127.6</v>
      </c>
      <c r="P41">
        <v>124.63</v>
      </c>
      <c r="Q41">
        <v>20.96</v>
      </c>
      <c r="R41">
        <v>43.71</v>
      </c>
      <c r="S41">
        <v>27.05</v>
      </c>
      <c r="T41">
        <v>1.62</v>
      </c>
      <c r="U41">
        <v>410.62</v>
      </c>
      <c r="V41">
        <v>18.48</v>
      </c>
      <c r="W41">
        <v>44.31</v>
      </c>
      <c r="X41">
        <v>148.30000000000001</v>
      </c>
      <c r="Y41">
        <v>0</v>
      </c>
      <c r="Z41">
        <v>13.04</v>
      </c>
      <c r="AA41">
        <v>42.15</v>
      </c>
      <c r="AB41">
        <v>44.22</v>
      </c>
      <c r="AC41">
        <v>32.08</v>
      </c>
      <c r="AD41">
        <v>40.4</v>
      </c>
      <c r="AE41">
        <v>53.79</v>
      </c>
      <c r="AF41">
        <v>10.19</v>
      </c>
      <c r="AG41">
        <v>44.62</v>
      </c>
      <c r="AH41">
        <v>167.1</v>
      </c>
      <c r="AI41">
        <v>21.08</v>
      </c>
      <c r="AJ41">
        <v>0</v>
      </c>
      <c r="AK41">
        <v>60.23</v>
      </c>
      <c r="AL41">
        <v>80.180000000000007</v>
      </c>
      <c r="AM41">
        <v>11.58</v>
      </c>
      <c r="AN41">
        <v>0</v>
      </c>
      <c r="AO41">
        <v>9.43</v>
      </c>
      <c r="AP41">
        <v>10.25</v>
      </c>
      <c r="AQ41">
        <v>17</v>
      </c>
      <c r="AR41">
        <v>38.64</v>
      </c>
      <c r="AS41">
        <v>32.51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2.88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3228.2699999999995</v>
      </c>
    </row>
    <row r="42" spans="1:117">
      <c r="A42" t="s">
        <v>84</v>
      </c>
      <c r="B42">
        <v>0</v>
      </c>
      <c r="C42">
        <v>0</v>
      </c>
      <c r="D42">
        <v>46.72</v>
      </c>
      <c r="E42">
        <v>0</v>
      </c>
      <c r="F42">
        <v>0</v>
      </c>
      <c r="G42">
        <v>62.1</v>
      </c>
      <c r="H42">
        <v>0</v>
      </c>
      <c r="I42">
        <v>0</v>
      </c>
      <c r="J42">
        <v>76.88</v>
      </c>
      <c r="K42">
        <v>686.07</v>
      </c>
      <c r="L42">
        <v>413.81</v>
      </c>
      <c r="M42">
        <v>90.54</v>
      </c>
      <c r="N42">
        <v>121.71</v>
      </c>
      <c r="O42">
        <v>127.6</v>
      </c>
      <c r="P42">
        <v>124.63</v>
      </c>
      <c r="Q42">
        <v>20.96</v>
      </c>
      <c r="R42">
        <v>43.71</v>
      </c>
      <c r="S42">
        <v>27.05</v>
      </c>
      <c r="T42">
        <v>1.62</v>
      </c>
      <c r="U42">
        <v>410.62</v>
      </c>
      <c r="V42">
        <v>18.48</v>
      </c>
      <c r="W42">
        <v>44.31</v>
      </c>
      <c r="X42">
        <v>148.30000000000001</v>
      </c>
      <c r="Y42">
        <v>0</v>
      </c>
      <c r="Z42">
        <v>13.04</v>
      </c>
      <c r="AA42">
        <v>42.15</v>
      </c>
      <c r="AB42">
        <v>44.22</v>
      </c>
      <c r="AC42">
        <v>32.08</v>
      </c>
      <c r="AD42">
        <v>40.4</v>
      </c>
      <c r="AE42">
        <v>53.79</v>
      </c>
      <c r="AF42">
        <v>10.19</v>
      </c>
      <c r="AG42">
        <v>44.62</v>
      </c>
      <c r="AH42">
        <v>167.1</v>
      </c>
      <c r="AI42">
        <v>21.08</v>
      </c>
      <c r="AJ42">
        <v>0</v>
      </c>
      <c r="AK42">
        <v>60.23</v>
      </c>
      <c r="AL42">
        <v>80.180000000000007</v>
      </c>
      <c r="AM42">
        <v>11.58</v>
      </c>
      <c r="AN42">
        <v>0</v>
      </c>
      <c r="AO42">
        <v>9.3800000000000008</v>
      </c>
      <c r="AP42">
        <v>10.25</v>
      </c>
      <c r="AQ42">
        <v>17</v>
      </c>
      <c r="AR42">
        <v>38.64</v>
      </c>
      <c r="AS42">
        <v>32.51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2.88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3228.22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62.1</v>
      </c>
      <c r="H43">
        <v>0</v>
      </c>
      <c r="I43">
        <v>0</v>
      </c>
      <c r="J43">
        <v>76.88</v>
      </c>
      <c r="K43">
        <v>686.07</v>
      </c>
      <c r="L43">
        <v>413.81</v>
      </c>
      <c r="M43">
        <v>90.54</v>
      </c>
      <c r="N43">
        <v>121.71</v>
      </c>
      <c r="O43">
        <v>127.6</v>
      </c>
      <c r="P43">
        <v>124.63</v>
      </c>
      <c r="Q43">
        <v>20.96</v>
      </c>
      <c r="R43">
        <v>43.71</v>
      </c>
      <c r="S43">
        <v>27.05</v>
      </c>
      <c r="T43">
        <v>1.62</v>
      </c>
      <c r="U43">
        <v>410.62</v>
      </c>
      <c r="V43">
        <v>18.48</v>
      </c>
      <c r="W43">
        <v>44.31</v>
      </c>
      <c r="X43">
        <v>148.30000000000001</v>
      </c>
      <c r="Y43">
        <v>0</v>
      </c>
      <c r="Z43">
        <v>13.04</v>
      </c>
      <c r="AA43">
        <v>28.1</v>
      </c>
      <c r="AB43">
        <v>44.22</v>
      </c>
      <c r="AC43">
        <v>32.08</v>
      </c>
      <c r="AD43">
        <v>40.4</v>
      </c>
      <c r="AE43">
        <v>53.79</v>
      </c>
      <c r="AF43">
        <v>10.19</v>
      </c>
      <c r="AG43">
        <v>44.62</v>
      </c>
      <c r="AH43">
        <v>167.1</v>
      </c>
      <c r="AI43">
        <v>21.08</v>
      </c>
      <c r="AJ43">
        <v>0</v>
      </c>
      <c r="AK43">
        <v>60.23</v>
      </c>
      <c r="AL43">
        <v>79.010000000000005</v>
      </c>
      <c r="AM43">
        <v>11.58</v>
      </c>
      <c r="AN43">
        <v>0</v>
      </c>
      <c r="AO43">
        <v>9.6199999999999992</v>
      </c>
      <c r="AP43">
        <v>3.85</v>
      </c>
      <c r="AQ43">
        <v>0</v>
      </c>
      <c r="AR43">
        <v>47.47</v>
      </c>
      <c r="AS43">
        <v>36.049999999999997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2.88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3202.2099999999996</v>
      </c>
    </row>
    <row r="44" spans="1:117">
      <c r="A44" t="s">
        <v>86</v>
      </c>
      <c r="B44">
        <v>0</v>
      </c>
      <c r="C44">
        <v>0</v>
      </c>
      <c r="D44">
        <v>46.13</v>
      </c>
      <c r="E44">
        <v>0</v>
      </c>
      <c r="F44">
        <v>0</v>
      </c>
      <c r="G44">
        <v>62.1</v>
      </c>
      <c r="H44">
        <v>0</v>
      </c>
      <c r="I44">
        <v>0</v>
      </c>
      <c r="J44">
        <v>76.88</v>
      </c>
      <c r="K44">
        <v>686.07</v>
      </c>
      <c r="L44">
        <v>413.81</v>
      </c>
      <c r="M44">
        <v>90.54</v>
      </c>
      <c r="N44">
        <v>121.71</v>
      </c>
      <c r="O44">
        <v>127.6</v>
      </c>
      <c r="P44">
        <v>124.63</v>
      </c>
      <c r="Q44">
        <v>20.96</v>
      </c>
      <c r="R44">
        <v>43.71</v>
      </c>
      <c r="S44">
        <v>27.05</v>
      </c>
      <c r="T44">
        <v>1.62</v>
      </c>
      <c r="U44">
        <v>410.62</v>
      </c>
      <c r="V44">
        <v>18.48</v>
      </c>
      <c r="W44">
        <v>44.31</v>
      </c>
      <c r="X44">
        <v>148.30000000000001</v>
      </c>
      <c r="Y44">
        <v>0</v>
      </c>
      <c r="Z44">
        <v>13.04</v>
      </c>
      <c r="AA44">
        <v>28.1</v>
      </c>
      <c r="AB44">
        <v>44.22</v>
      </c>
      <c r="AC44">
        <v>32.08</v>
      </c>
      <c r="AD44">
        <v>40.4</v>
      </c>
      <c r="AE44">
        <v>53.79</v>
      </c>
      <c r="AF44">
        <v>10.19</v>
      </c>
      <c r="AG44">
        <v>44.62</v>
      </c>
      <c r="AH44">
        <v>167.1</v>
      </c>
      <c r="AI44">
        <v>21.08</v>
      </c>
      <c r="AJ44">
        <v>0</v>
      </c>
      <c r="AK44">
        <v>60.23</v>
      </c>
      <c r="AL44">
        <v>79.010000000000005</v>
      </c>
      <c r="AM44">
        <v>11.58</v>
      </c>
      <c r="AN44">
        <v>0</v>
      </c>
      <c r="AO44">
        <v>9.8800000000000008</v>
      </c>
      <c r="AP44">
        <v>3.85</v>
      </c>
      <c r="AQ44">
        <v>0</v>
      </c>
      <c r="AR44">
        <v>47.47</v>
      </c>
      <c r="AS44">
        <v>36.049999999999997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2.88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3201.8799999999997</v>
      </c>
    </row>
    <row r="45" spans="1:117">
      <c r="A45" t="s">
        <v>87</v>
      </c>
      <c r="B45">
        <v>0</v>
      </c>
      <c r="C45">
        <v>0</v>
      </c>
      <c r="D45">
        <v>46.13</v>
      </c>
      <c r="E45">
        <v>0</v>
      </c>
      <c r="F45">
        <v>0</v>
      </c>
      <c r="G45">
        <v>62.1</v>
      </c>
      <c r="H45">
        <v>0</v>
      </c>
      <c r="I45">
        <v>0</v>
      </c>
      <c r="J45">
        <v>76.88</v>
      </c>
      <c r="K45">
        <v>686.07</v>
      </c>
      <c r="L45">
        <v>413.81</v>
      </c>
      <c r="M45">
        <v>90.54</v>
      </c>
      <c r="N45">
        <v>121.71</v>
      </c>
      <c r="O45">
        <v>127.6</v>
      </c>
      <c r="P45">
        <v>124.63</v>
      </c>
      <c r="Q45">
        <v>20.96</v>
      </c>
      <c r="R45">
        <v>43.71</v>
      </c>
      <c r="S45">
        <v>27.05</v>
      </c>
      <c r="T45">
        <v>1.62</v>
      </c>
      <c r="U45">
        <v>410.62</v>
      </c>
      <c r="V45">
        <v>18.48</v>
      </c>
      <c r="W45">
        <v>44.31</v>
      </c>
      <c r="X45">
        <v>148.30000000000001</v>
      </c>
      <c r="Y45">
        <v>0</v>
      </c>
      <c r="Z45">
        <v>13.04</v>
      </c>
      <c r="AA45">
        <v>28.1</v>
      </c>
      <c r="AB45">
        <v>44.22</v>
      </c>
      <c r="AC45">
        <v>32.08</v>
      </c>
      <c r="AD45">
        <v>40.4</v>
      </c>
      <c r="AE45">
        <v>53.79</v>
      </c>
      <c r="AF45">
        <v>10.19</v>
      </c>
      <c r="AG45">
        <v>44.62</v>
      </c>
      <c r="AH45">
        <v>167.1</v>
      </c>
      <c r="AI45">
        <v>21.08</v>
      </c>
      <c r="AJ45">
        <v>0</v>
      </c>
      <c r="AK45">
        <v>60.23</v>
      </c>
      <c r="AL45">
        <v>79.010000000000005</v>
      </c>
      <c r="AM45">
        <v>11.58</v>
      </c>
      <c r="AN45">
        <v>0</v>
      </c>
      <c r="AO45">
        <v>9.76</v>
      </c>
      <c r="AP45">
        <v>10.25</v>
      </c>
      <c r="AQ45">
        <v>0</v>
      </c>
      <c r="AR45">
        <v>38.64</v>
      </c>
      <c r="AS45">
        <v>36.049999999999997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2.88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3199.33</v>
      </c>
    </row>
    <row r="46" spans="1:117">
      <c r="A46" t="s">
        <v>88</v>
      </c>
      <c r="B46">
        <v>0</v>
      </c>
      <c r="C46">
        <v>0</v>
      </c>
      <c r="D46">
        <v>46.13</v>
      </c>
      <c r="E46">
        <v>0</v>
      </c>
      <c r="F46">
        <v>0</v>
      </c>
      <c r="G46">
        <v>62.1</v>
      </c>
      <c r="H46">
        <v>0</v>
      </c>
      <c r="I46">
        <v>0</v>
      </c>
      <c r="J46">
        <v>76.88</v>
      </c>
      <c r="K46">
        <v>686.07</v>
      </c>
      <c r="L46">
        <v>413.81</v>
      </c>
      <c r="M46">
        <v>90.54</v>
      </c>
      <c r="N46">
        <v>121.71</v>
      </c>
      <c r="O46">
        <v>127.6</v>
      </c>
      <c r="P46">
        <v>124.63</v>
      </c>
      <c r="Q46">
        <v>20.96</v>
      </c>
      <c r="R46">
        <v>43.71</v>
      </c>
      <c r="S46">
        <v>27.05</v>
      </c>
      <c r="T46">
        <v>1.62</v>
      </c>
      <c r="U46">
        <v>410.62</v>
      </c>
      <c r="V46">
        <v>18.48</v>
      </c>
      <c r="W46">
        <v>44.31</v>
      </c>
      <c r="X46">
        <v>148.30000000000001</v>
      </c>
      <c r="Y46">
        <v>0</v>
      </c>
      <c r="Z46">
        <v>13.04</v>
      </c>
      <c r="AA46">
        <v>28.1</v>
      </c>
      <c r="AB46">
        <v>44.22</v>
      </c>
      <c r="AC46">
        <v>32.08</v>
      </c>
      <c r="AD46">
        <v>40.4</v>
      </c>
      <c r="AE46">
        <v>53.79</v>
      </c>
      <c r="AF46">
        <v>10.19</v>
      </c>
      <c r="AG46">
        <v>44.62</v>
      </c>
      <c r="AH46">
        <v>167.1</v>
      </c>
      <c r="AI46">
        <v>21.08</v>
      </c>
      <c r="AJ46">
        <v>0</v>
      </c>
      <c r="AK46">
        <v>60.23</v>
      </c>
      <c r="AL46">
        <v>79.010000000000005</v>
      </c>
      <c r="AM46">
        <v>11.58</v>
      </c>
      <c r="AN46">
        <v>0</v>
      </c>
      <c r="AO46">
        <v>9.82</v>
      </c>
      <c r="AP46">
        <v>10.25</v>
      </c>
      <c r="AQ46">
        <v>0</v>
      </c>
      <c r="AR46">
        <v>38.64</v>
      </c>
      <c r="AS46">
        <v>32.51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2.88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3195.85</v>
      </c>
    </row>
    <row r="47" spans="1:117">
      <c r="A47" t="s">
        <v>89</v>
      </c>
      <c r="B47">
        <v>0</v>
      </c>
      <c r="C47">
        <v>0</v>
      </c>
      <c r="D47">
        <v>46.13</v>
      </c>
      <c r="E47">
        <v>0</v>
      </c>
      <c r="F47">
        <v>0</v>
      </c>
      <c r="G47">
        <v>61.87</v>
      </c>
      <c r="H47">
        <v>0</v>
      </c>
      <c r="I47">
        <v>0</v>
      </c>
      <c r="J47">
        <v>76.88</v>
      </c>
      <c r="K47">
        <v>686.07</v>
      </c>
      <c r="L47">
        <v>413.81</v>
      </c>
      <c r="M47">
        <v>90.54</v>
      </c>
      <c r="N47">
        <v>121.71</v>
      </c>
      <c r="O47">
        <v>127.6</v>
      </c>
      <c r="P47">
        <v>124.63</v>
      </c>
      <c r="Q47">
        <v>20.96</v>
      </c>
      <c r="R47">
        <v>43.71</v>
      </c>
      <c r="S47">
        <v>27.05</v>
      </c>
      <c r="T47">
        <v>1.62</v>
      </c>
      <c r="U47">
        <v>410.62</v>
      </c>
      <c r="V47">
        <v>18.48</v>
      </c>
      <c r="W47">
        <v>44.31</v>
      </c>
      <c r="X47">
        <v>148.30000000000001</v>
      </c>
      <c r="Y47">
        <v>0</v>
      </c>
      <c r="Z47">
        <v>13.04</v>
      </c>
      <c r="AA47">
        <v>28.1</v>
      </c>
      <c r="AB47">
        <v>44.22</v>
      </c>
      <c r="AC47">
        <v>32.08</v>
      </c>
      <c r="AD47">
        <v>40.4</v>
      </c>
      <c r="AE47">
        <v>53.79</v>
      </c>
      <c r="AF47">
        <v>10.19</v>
      </c>
      <c r="AG47">
        <v>44.62</v>
      </c>
      <c r="AH47">
        <v>167.1</v>
      </c>
      <c r="AI47">
        <v>21.08</v>
      </c>
      <c r="AJ47">
        <v>0</v>
      </c>
      <c r="AK47">
        <v>60.23</v>
      </c>
      <c r="AL47">
        <v>79.010000000000005</v>
      </c>
      <c r="AM47">
        <v>11.58</v>
      </c>
      <c r="AN47">
        <v>0</v>
      </c>
      <c r="AO47">
        <v>9.74</v>
      </c>
      <c r="AP47">
        <v>12.94</v>
      </c>
      <c r="AQ47">
        <v>0</v>
      </c>
      <c r="AR47">
        <v>39.75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2.88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3199.3399999999997</v>
      </c>
    </row>
    <row r="48" spans="1:117">
      <c r="A48" t="s">
        <v>90</v>
      </c>
      <c r="B48">
        <v>0</v>
      </c>
      <c r="C48">
        <v>0</v>
      </c>
      <c r="D48">
        <v>46.13</v>
      </c>
      <c r="E48">
        <v>0</v>
      </c>
      <c r="F48">
        <v>0</v>
      </c>
      <c r="G48">
        <v>61.87</v>
      </c>
      <c r="H48">
        <v>0</v>
      </c>
      <c r="I48">
        <v>0</v>
      </c>
      <c r="J48">
        <v>76.88</v>
      </c>
      <c r="K48">
        <v>686.07</v>
      </c>
      <c r="L48">
        <v>413.81</v>
      </c>
      <c r="M48">
        <v>90.54</v>
      </c>
      <c r="N48">
        <v>121.71</v>
      </c>
      <c r="O48">
        <v>127.6</v>
      </c>
      <c r="P48">
        <v>124.63</v>
      </c>
      <c r="Q48">
        <v>20.96</v>
      </c>
      <c r="R48">
        <v>43.71</v>
      </c>
      <c r="S48">
        <v>27.05</v>
      </c>
      <c r="T48">
        <v>1.62</v>
      </c>
      <c r="U48">
        <v>410.62</v>
      </c>
      <c r="V48">
        <v>18.48</v>
      </c>
      <c r="W48">
        <v>44.31</v>
      </c>
      <c r="X48">
        <v>148.30000000000001</v>
      </c>
      <c r="Y48">
        <v>0</v>
      </c>
      <c r="Z48">
        <v>13.04</v>
      </c>
      <c r="AA48">
        <v>28.1</v>
      </c>
      <c r="AB48">
        <v>44.22</v>
      </c>
      <c r="AC48">
        <v>32.08</v>
      </c>
      <c r="AD48">
        <v>40.4</v>
      </c>
      <c r="AE48">
        <v>53.79</v>
      </c>
      <c r="AF48">
        <v>10.19</v>
      </c>
      <c r="AG48">
        <v>44.62</v>
      </c>
      <c r="AH48">
        <v>167.1</v>
      </c>
      <c r="AI48">
        <v>21.08</v>
      </c>
      <c r="AJ48">
        <v>0</v>
      </c>
      <c r="AK48">
        <v>60.23</v>
      </c>
      <c r="AL48">
        <v>79.010000000000005</v>
      </c>
      <c r="AM48">
        <v>11.58</v>
      </c>
      <c r="AN48">
        <v>0</v>
      </c>
      <c r="AO48">
        <v>9.5500000000000007</v>
      </c>
      <c r="AP48">
        <v>12.94</v>
      </c>
      <c r="AQ48">
        <v>0</v>
      </c>
      <c r="AR48">
        <v>39.75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2.88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3199.15</v>
      </c>
    </row>
    <row r="49" spans="1:117">
      <c r="A49" t="s">
        <v>91</v>
      </c>
      <c r="B49">
        <v>0</v>
      </c>
      <c r="C49">
        <v>0</v>
      </c>
      <c r="D49">
        <v>46.13</v>
      </c>
      <c r="E49">
        <v>0</v>
      </c>
      <c r="F49">
        <v>0</v>
      </c>
      <c r="G49">
        <v>61.87</v>
      </c>
      <c r="H49">
        <v>0</v>
      </c>
      <c r="I49">
        <v>0</v>
      </c>
      <c r="J49">
        <v>76.88</v>
      </c>
      <c r="K49">
        <v>686.07</v>
      </c>
      <c r="L49">
        <v>413.81</v>
      </c>
      <c r="M49">
        <v>90.54</v>
      </c>
      <c r="N49">
        <v>121.71</v>
      </c>
      <c r="O49">
        <v>127.6</v>
      </c>
      <c r="P49">
        <v>124.63</v>
      </c>
      <c r="Q49">
        <v>20.96</v>
      </c>
      <c r="R49">
        <v>43.71</v>
      </c>
      <c r="S49">
        <v>27.05</v>
      </c>
      <c r="T49">
        <v>1.62</v>
      </c>
      <c r="U49">
        <v>410.62</v>
      </c>
      <c r="V49">
        <v>18.48</v>
      </c>
      <c r="W49">
        <v>44.31</v>
      </c>
      <c r="X49">
        <v>148.30000000000001</v>
      </c>
      <c r="Y49">
        <v>0</v>
      </c>
      <c r="Z49">
        <v>13.04</v>
      </c>
      <c r="AA49">
        <v>28.1</v>
      </c>
      <c r="AB49">
        <v>44.22</v>
      </c>
      <c r="AC49">
        <v>32.08</v>
      </c>
      <c r="AD49">
        <v>40.4</v>
      </c>
      <c r="AE49">
        <v>53.79</v>
      </c>
      <c r="AF49">
        <v>10.19</v>
      </c>
      <c r="AG49">
        <v>44.62</v>
      </c>
      <c r="AH49">
        <v>167.1</v>
      </c>
      <c r="AI49">
        <v>7.03</v>
      </c>
      <c r="AJ49">
        <v>0</v>
      </c>
      <c r="AK49">
        <v>60.23</v>
      </c>
      <c r="AL49">
        <v>79.010000000000005</v>
      </c>
      <c r="AM49">
        <v>11.58</v>
      </c>
      <c r="AN49">
        <v>0</v>
      </c>
      <c r="AO49">
        <v>9.4700000000000006</v>
      </c>
      <c r="AP49">
        <v>12.94</v>
      </c>
      <c r="AQ49">
        <v>0</v>
      </c>
      <c r="AR49">
        <v>47.47</v>
      </c>
      <c r="AS49">
        <v>26.6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2.88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3186.8299999999995</v>
      </c>
    </row>
    <row r="50" spans="1:117">
      <c r="A50" t="s">
        <v>92</v>
      </c>
      <c r="B50">
        <v>0</v>
      </c>
      <c r="C50">
        <v>0</v>
      </c>
      <c r="D50">
        <v>46.13</v>
      </c>
      <c r="E50">
        <v>0</v>
      </c>
      <c r="F50">
        <v>0</v>
      </c>
      <c r="G50">
        <v>61.87</v>
      </c>
      <c r="H50">
        <v>0</v>
      </c>
      <c r="I50">
        <v>0</v>
      </c>
      <c r="J50">
        <v>76.88</v>
      </c>
      <c r="K50">
        <v>686.07</v>
      </c>
      <c r="L50">
        <v>413.81</v>
      </c>
      <c r="M50">
        <v>90.54</v>
      </c>
      <c r="N50">
        <v>121.71</v>
      </c>
      <c r="O50">
        <v>127.6</v>
      </c>
      <c r="P50">
        <v>124.63</v>
      </c>
      <c r="Q50">
        <v>20.96</v>
      </c>
      <c r="R50">
        <v>43.71</v>
      </c>
      <c r="S50">
        <v>27.05</v>
      </c>
      <c r="T50">
        <v>1.62</v>
      </c>
      <c r="U50">
        <v>410.62</v>
      </c>
      <c r="V50">
        <v>18.48</v>
      </c>
      <c r="W50">
        <v>44.31</v>
      </c>
      <c r="X50">
        <v>148.30000000000001</v>
      </c>
      <c r="Y50">
        <v>0</v>
      </c>
      <c r="Z50">
        <v>13.04</v>
      </c>
      <c r="AA50">
        <v>28.1</v>
      </c>
      <c r="AB50">
        <v>44.22</v>
      </c>
      <c r="AC50">
        <v>32.08</v>
      </c>
      <c r="AD50">
        <v>40.4</v>
      </c>
      <c r="AE50">
        <v>53.79</v>
      </c>
      <c r="AF50">
        <v>10.19</v>
      </c>
      <c r="AG50">
        <v>44.62</v>
      </c>
      <c r="AH50">
        <v>167.1</v>
      </c>
      <c r="AI50">
        <v>7.03</v>
      </c>
      <c r="AJ50">
        <v>0</v>
      </c>
      <c r="AK50">
        <v>60.23</v>
      </c>
      <c r="AL50">
        <v>79.010000000000005</v>
      </c>
      <c r="AM50">
        <v>11.58</v>
      </c>
      <c r="AN50">
        <v>0</v>
      </c>
      <c r="AO50">
        <v>9.41</v>
      </c>
      <c r="AP50">
        <v>12.94</v>
      </c>
      <c r="AQ50">
        <v>0</v>
      </c>
      <c r="AR50">
        <v>47.47</v>
      </c>
      <c r="AS50">
        <v>26.6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2.88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3186.7699999999995</v>
      </c>
    </row>
    <row r="51" spans="1:117">
      <c r="A51" t="s">
        <v>93</v>
      </c>
      <c r="B51">
        <v>0</v>
      </c>
      <c r="C51">
        <v>0</v>
      </c>
      <c r="D51">
        <v>45.53</v>
      </c>
      <c r="E51">
        <v>0</v>
      </c>
      <c r="F51">
        <v>0</v>
      </c>
      <c r="G51">
        <v>61.87</v>
      </c>
      <c r="H51">
        <v>0</v>
      </c>
      <c r="I51">
        <v>0</v>
      </c>
      <c r="J51">
        <v>76.88</v>
      </c>
      <c r="K51">
        <v>686.07</v>
      </c>
      <c r="L51">
        <v>413.81</v>
      </c>
      <c r="M51">
        <v>90.54</v>
      </c>
      <c r="N51">
        <v>121.71</v>
      </c>
      <c r="O51">
        <v>127.6</v>
      </c>
      <c r="P51">
        <v>124.63</v>
      </c>
      <c r="Q51">
        <v>20.96</v>
      </c>
      <c r="R51">
        <v>43.71</v>
      </c>
      <c r="S51">
        <v>27.05</v>
      </c>
      <c r="T51">
        <v>1.62</v>
      </c>
      <c r="U51">
        <v>410.62</v>
      </c>
      <c r="V51">
        <v>18.48</v>
      </c>
      <c r="W51">
        <v>44.31</v>
      </c>
      <c r="X51">
        <v>148.30000000000001</v>
      </c>
      <c r="Y51">
        <v>0</v>
      </c>
      <c r="Z51">
        <v>13.04</v>
      </c>
      <c r="AA51">
        <v>14.05</v>
      </c>
      <c r="AB51">
        <v>44.22</v>
      </c>
      <c r="AC51">
        <v>32.08</v>
      </c>
      <c r="AD51">
        <v>40.4</v>
      </c>
      <c r="AE51">
        <v>53.79</v>
      </c>
      <c r="AF51">
        <v>10.19</v>
      </c>
      <c r="AG51">
        <v>44.62</v>
      </c>
      <c r="AH51">
        <v>167.1</v>
      </c>
      <c r="AI51">
        <v>7.03</v>
      </c>
      <c r="AJ51">
        <v>0</v>
      </c>
      <c r="AK51">
        <v>60.23</v>
      </c>
      <c r="AL51">
        <v>79.010000000000005</v>
      </c>
      <c r="AM51">
        <v>11.58</v>
      </c>
      <c r="AN51">
        <v>0</v>
      </c>
      <c r="AO51">
        <v>9.41</v>
      </c>
      <c r="AP51">
        <v>10.89</v>
      </c>
      <c r="AQ51">
        <v>0</v>
      </c>
      <c r="AR51">
        <v>39.75</v>
      </c>
      <c r="AS51">
        <v>26.6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2.88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3162.35</v>
      </c>
    </row>
    <row r="52" spans="1:117">
      <c r="A52" t="s">
        <v>94</v>
      </c>
      <c r="B52">
        <v>0</v>
      </c>
      <c r="C52">
        <v>0</v>
      </c>
      <c r="D52">
        <v>45.53</v>
      </c>
      <c r="E52">
        <v>0</v>
      </c>
      <c r="F52">
        <v>0</v>
      </c>
      <c r="G52">
        <v>61.87</v>
      </c>
      <c r="H52">
        <v>0</v>
      </c>
      <c r="I52">
        <v>0</v>
      </c>
      <c r="J52">
        <v>76.88</v>
      </c>
      <c r="K52">
        <v>686.07</v>
      </c>
      <c r="L52">
        <v>413.81</v>
      </c>
      <c r="M52">
        <v>90.54</v>
      </c>
      <c r="N52">
        <v>121.71</v>
      </c>
      <c r="O52">
        <v>127.6</v>
      </c>
      <c r="P52">
        <v>124.63</v>
      </c>
      <c r="Q52">
        <v>20.96</v>
      </c>
      <c r="R52">
        <v>43.71</v>
      </c>
      <c r="S52">
        <v>27.05</v>
      </c>
      <c r="T52">
        <v>1.62</v>
      </c>
      <c r="U52">
        <v>410.62</v>
      </c>
      <c r="V52">
        <v>18.48</v>
      </c>
      <c r="W52">
        <v>44.31</v>
      </c>
      <c r="X52">
        <v>148.30000000000001</v>
      </c>
      <c r="Y52">
        <v>0</v>
      </c>
      <c r="Z52">
        <v>13.04</v>
      </c>
      <c r="AA52">
        <v>14.05</v>
      </c>
      <c r="AB52">
        <v>44.22</v>
      </c>
      <c r="AC52">
        <v>32.08</v>
      </c>
      <c r="AD52">
        <v>40.4</v>
      </c>
      <c r="AE52">
        <v>53.79</v>
      </c>
      <c r="AF52">
        <v>10.19</v>
      </c>
      <c r="AG52">
        <v>44.62</v>
      </c>
      <c r="AH52">
        <v>167.1</v>
      </c>
      <c r="AI52">
        <v>21.08</v>
      </c>
      <c r="AJ52">
        <v>0</v>
      </c>
      <c r="AK52">
        <v>60.23</v>
      </c>
      <c r="AL52">
        <v>79.010000000000005</v>
      </c>
      <c r="AM52">
        <v>11.58</v>
      </c>
      <c r="AN52">
        <v>0</v>
      </c>
      <c r="AO52">
        <v>9.41</v>
      </c>
      <c r="AP52">
        <v>10.89</v>
      </c>
      <c r="AQ52">
        <v>0</v>
      </c>
      <c r="AR52">
        <v>39.75</v>
      </c>
      <c r="AS52">
        <v>26.6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2.88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3176.3999999999996</v>
      </c>
    </row>
    <row r="53" spans="1:117">
      <c r="A53" t="s">
        <v>95</v>
      </c>
      <c r="B53">
        <v>0</v>
      </c>
      <c r="C53">
        <v>0</v>
      </c>
      <c r="D53">
        <v>45.53</v>
      </c>
      <c r="E53">
        <v>0</v>
      </c>
      <c r="F53">
        <v>0</v>
      </c>
      <c r="G53">
        <v>61.87</v>
      </c>
      <c r="H53">
        <v>0</v>
      </c>
      <c r="I53">
        <v>0</v>
      </c>
      <c r="J53">
        <v>76.88</v>
      </c>
      <c r="K53">
        <v>686.07</v>
      </c>
      <c r="L53">
        <v>413.81</v>
      </c>
      <c r="M53">
        <v>90.54</v>
      </c>
      <c r="N53">
        <v>121.71</v>
      </c>
      <c r="O53">
        <v>127.6</v>
      </c>
      <c r="P53">
        <v>124.63</v>
      </c>
      <c r="Q53">
        <v>20.96</v>
      </c>
      <c r="R53">
        <v>43.71</v>
      </c>
      <c r="S53">
        <v>27.05</v>
      </c>
      <c r="T53">
        <v>1.62</v>
      </c>
      <c r="U53">
        <v>410.62</v>
      </c>
      <c r="V53">
        <v>18.48</v>
      </c>
      <c r="W53">
        <v>44.31</v>
      </c>
      <c r="X53">
        <v>148.30000000000001</v>
      </c>
      <c r="Y53">
        <v>0</v>
      </c>
      <c r="Z53">
        <v>6.52</v>
      </c>
      <c r="AA53">
        <v>14.05</v>
      </c>
      <c r="AB53">
        <v>44.22</v>
      </c>
      <c r="AC53">
        <v>32.08</v>
      </c>
      <c r="AD53">
        <v>40.4</v>
      </c>
      <c r="AE53">
        <v>53.79</v>
      </c>
      <c r="AF53">
        <v>9.66</v>
      </c>
      <c r="AG53">
        <v>44.62</v>
      </c>
      <c r="AH53">
        <v>167.1</v>
      </c>
      <c r="AI53">
        <v>21.08</v>
      </c>
      <c r="AJ53">
        <v>0</v>
      </c>
      <c r="AK53">
        <v>60.23</v>
      </c>
      <c r="AL53">
        <v>79.010000000000005</v>
      </c>
      <c r="AM53">
        <v>11.58</v>
      </c>
      <c r="AN53">
        <v>0</v>
      </c>
      <c r="AO53">
        <v>9.5</v>
      </c>
      <c r="AP53">
        <v>10.89</v>
      </c>
      <c r="AQ53">
        <v>0</v>
      </c>
      <c r="AR53">
        <v>39.75</v>
      </c>
      <c r="AS53">
        <v>26.6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2.88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3169.4399999999996</v>
      </c>
    </row>
    <row r="54" spans="1:117">
      <c r="A54" t="s">
        <v>96</v>
      </c>
      <c r="B54">
        <v>0</v>
      </c>
      <c r="C54">
        <v>0</v>
      </c>
      <c r="D54">
        <v>45.53</v>
      </c>
      <c r="E54">
        <v>0</v>
      </c>
      <c r="F54">
        <v>0</v>
      </c>
      <c r="G54">
        <v>61.87</v>
      </c>
      <c r="H54">
        <v>0</v>
      </c>
      <c r="I54">
        <v>0</v>
      </c>
      <c r="J54">
        <v>76.88</v>
      </c>
      <c r="K54">
        <v>686.07</v>
      </c>
      <c r="L54">
        <v>413.81</v>
      </c>
      <c r="M54">
        <v>90.54</v>
      </c>
      <c r="N54">
        <v>121.71</v>
      </c>
      <c r="O54">
        <v>127.6</v>
      </c>
      <c r="P54">
        <v>124.63</v>
      </c>
      <c r="Q54">
        <v>20.96</v>
      </c>
      <c r="R54">
        <v>43.71</v>
      </c>
      <c r="S54">
        <v>27.05</v>
      </c>
      <c r="T54">
        <v>1.62</v>
      </c>
      <c r="U54">
        <v>410.62</v>
      </c>
      <c r="V54">
        <v>18.48</v>
      </c>
      <c r="W54">
        <v>44.31</v>
      </c>
      <c r="X54">
        <v>148.30000000000001</v>
      </c>
      <c r="Y54">
        <v>0</v>
      </c>
      <c r="Z54">
        <v>6.52</v>
      </c>
      <c r="AA54">
        <v>14.05</v>
      </c>
      <c r="AB54">
        <v>44.22</v>
      </c>
      <c r="AC54">
        <v>32.08</v>
      </c>
      <c r="AD54">
        <v>40.4</v>
      </c>
      <c r="AE54">
        <v>53.79</v>
      </c>
      <c r="AF54">
        <v>9.66</v>
      </c>
      <c r="AG54">
        <v>44.62</v>
      </c>
      <c r="AH54">
        <v>167.1</v>
      </c>
      <c r="AI54">
        <v>21.08</v>
      </c>
      <c r="AJ54">
        <v>0</v>
      </c>
      <c r="AK54">
        <v>60.23</v>
      </c>
      <c r="AL54">
        <v>79.010000000000005</v>
      </c>
      <c r="AM54">
        <v>11.58</v>
      </c>
      <c r="AN54">
        <v>0</v>
      </c>
      <c r="AO54">
        <v>9.4700000000000006</v>
      </c>
      <c r="AP54">
        <v>10.89</v>
      </c>
      <c r="AQ54">
        <v>0</v>
      </c>
      <c r="AR54">
        <v>39.75</v>
      </c>
      <c r="AS54">
        <v>26.6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2.88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3169.4099999999994</v>
      </c>
    </row>
    <row r="55" spans="1:117">
      <c r="A55" t="s">
        <v>97</v>
      </c>
      <c r="B55">
        <v>0</v>
      </c>
      <c r="C55">
        <v>0</v>
      </c>
      <c r="D55">
        <v>45.53</v>
      </c>
      <c r="E55">
        <v>0</v>
      </c>
      <c r="F55">
        <v>0</v>
      </c>
      <c r="G55">
        <v>61.87</v>
      </c>
      <c r="H55">
        <v>0</v>
      </c>
      <c r="I55">
        <v>0</v>
      </c>
      <c r="J55">
        <v>76.88</v>
      </c>
      <c r="K55">
        <v>686.07</v>
      </c>
      <c r="L55">
        <v>413.81</v>
      </c>
      <c r="M55">
        <v>90.54</v>
      </c>
      <c r="N55">
        <v>121.71</v>
      </c>
      <c r="O55">
        <v>127.6</v>
      </c>
      <c r="P55">
        <v>124.63</v>
      </c>
      <c r="Q55">
        <v>20.96</v>
      </c>
      <c r="R55">
        <v>43.71</v>
      </c>
      <c r="S55">
        <v>27.05</v>
      </c>
      <c r="T55">
        <v>1.62</v>
      </c>
      <c r="U55">
        <v>410.62</v>
      </c>
      <c r="V55">
        <v>18.48</v>
      </c>
      <c r="W55">
        <v>44.31</v>
      </c>
      <c r="X55">
        <v>148.30000000000001</v>
      </c>
      <c r="Y55">
        <v>0</v>
      </c>
      <c r="Z55">
        <v>6.52</v>
      </c>
      <c r="AA55">
        <v>14.05</v>
      </c>
      <c r="AB55">
        <v>44.22</v>
      </c>
      <c r="AC55">
        <v>32.08</v>
      </c>
      <c r="AD55">
        <v>40.4</v>
      </c>
      <c r="AE55">
        <v>53.79</v>
      </c>
      <c r="AF55">
        <v>9.66</v>
      </c>
      <c r="AG55">
        <v>44.62</v>
      </c>
      <c r="AH55">
        <v>167.1</v>
      </c>
      <c r="AI55">
        <v>21.08</v>
      </c>
      <c r="AJ55">
        <v>0</v>
      </c>
      <c r="AK55">
        <v>60.23</v>
      </c>
      <c r="AL55">
        <v>79.010000000000005</v>
      </c>
      <c r="AM55">
        <v>11.58</v>
      </c>
      <c r="AN55">
        <v>0</v>
      </c>
      <c r="AO55">
        <v>9.6199999999999992</v>
      </c>
      <c r="AP55">
        <v>10.89</v>
      </c>
      <c r="AQ55">
        <v>0</v>
      </c>
      <c r="AR55">
        <v>47.47</v>
      </c>
      <c r="AS55">
        <v>32.51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2.88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3183.1899999999996</v>
      </c>
    </row>
    <row r="56" spans="1:117">
      <c r="A56" t="s">
        <v>98</v>
      </c>
      <c r="B56">
        <v>0</v>
      </c>
      <c r="C56">
        <v>0</v>
      </c>
      <c r="D56">
        <v>45.53</v>
      </c>
      <c r="E56">
        <v>0</v>
      </c>
      <c r="F56">
        <v>0</v>
      </c>
      <c r="G56">
        <v>61.87</v>
      </c>
      <c r="H56">
        <v>0</v>
      </c>
      <c r="I56">
        <v>0</v>
      </c>
      <c r="J56">
        <v>76.88</v>
      </c>
      <c r="K56">
        <v>686.07</v>
      </c>
      <c r="L56">
        <v>413.81</v>
      </c>
      <c r="M56">
        <v>90.54</v>
      </c>
      <c r="N56">
        <v>121.71</v>
      </c>
      <c r="O56">
        <v>127.6</v>
      </c>
      <c r="P56">
        <v>124.63</v>
      </c>
      <c r="Q56">
        <v>20.96</v>
      </c>
      <c r="R56">
        <v>43.71</v>
      </c>
      <c r="S56">
        <v>27.05</v>
      </c>
      <c r="T56">
        <v>1.62</v>
      </c>
      <c r="U56">
        <v>410.62</v>
      </c>
      <c r="V56">
        <v>18.48</v>
      </c>
      <c r="W56">
        <v>44.31</v>
      </c>
      <c r="X56">
        <v>148.30000000000001</v>
      </c>
      <c r="Y56">
        <v>0</v>
      </c>
      <c r="Z56">
        <v>6.52</v>
      </c>
      <c r="AA56">
        <v>14.05</v>
      </c>
      <c r="AB56">
        <v>44.22</v>
      </c>
      <c r="AC56">
        <v>32.08</v>
      </c>
      <c r="AD56">
        <v>40.4</v>
      </c>
      <c r="AE56">
        <v>53.79</v>
      </c>
      <c r="AF56">
        <v>9.66</v>
      </c>
      <c r="AG56">
        <v>44.62</v>
      </c>
      <c r="AH56">
        <v>167.1</v>
      </c>
      <c r="AI56">
        <v>21.08</v>
      </c>
      <c r="AJ56">
        <v>0</v>
      </c>
      <c r="AK56">
        <v>60.23</v>
      </c>
      <c r="AL56">
        <v>79.010000000000005</v>
      </c>
      <c r="AM56">
        <v>11.58</v>
      </c>
      <c r="AN56">
        <v>0</v>
      </c>
      <c r="AO56">
        <v>9.85</v>
      </c>
      <c r="AP56">
        <v>10.89</v>
      </c>
      <c r="AQ56">
        <v>0</v>
      </c>
      <c r="AR56">
        <v>47.47</v>
      </c>
      <c r="AS56">
        <v>32.51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2.88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3183.4199999999996</v>
      </c>
    </row>
    <row r="57" spans="1:117">
      <c r="A57" t="s">
        <v>99</v>
      </c>
      <c r="B57">
        <v>0</v>
      </c>
      <c r="C57">
        <v>0</v>
      </c>
      <c r="D57">
        <v>45.53</v>
      </c>
      <c r="E57">
        <v>0</v>
      </c>
      <c r="F57">
        <v>0</v>
      </c>
      <c r="G57">
        <v>61.87</v>
      </c>
      <c r="H57">
        <v>0</v>
      </c>
      <c r="I57">
        <v>0</v>
      </c>
      <c r="J57">
        <v>76.88</v>
      </c>
      <c r="K57">
        <v>686.07</v>
      </c>
      <c r="L57">
        <v>413.81</v>
      </c>
      <c r="M57">
        <v>90.54</v>
      </c>
      <c r="N57">
        <v>121.71</v>
      </c>
      <c r="O57">
        <v>127.6</v>
      </c>
      <c r="P57">
        <v>124.63</v>
      </c>
      <c r="Q57">
        <v>20.96</v>
      </c>
      <c r="R57">
        <v>43.71</v>
      </c>
      <c r="S57">
        <v>27.05</v>
      </c>
      <c r="T57">
        <v>1.62</v>
      </c>
      <c r="U57">
        <v>410.62</v>
      </c>
      <c r="V57">
        <v>18.48</v>
      </c>
      <c r="W57">
        <v>44.31</v>
      </c>
      <c r="X57">
        <v>148.30000000000001</v>
      </c>
      <c r="Y57">
        <v>0</v>
      </c>
      <c r="Z57">
        <v>6.52</v>
      </c>
      <c r="AA57">
        <v>14.05</v>
      </c>
      <c r="AB57">
        <v>44.22</v>
      </c>
      <c r="AC57">
        <v>32.08</v>
      </c>
      <c r="AD57">
        <v>40.4</v>
      </c>
      <c r="AE57">
        <v>53.79</v>
      </c>
      <c r="AF57">
        <v>9.66</v>
      </c>
      <c r="AG57">
        <v>44.62</v>
      </c>
      <c r="AH57">
        <v>167.1</v>
      </c>
      <c r="AI57">
        <v>21.08</v>
      </c>
      <c r="AJ57">
        <v>0</v>
      </c>
      <c r="AK57">
        <v>60.23</v>
      </c>
      <c r="AL57">
        <v>79.010000000000005</v>
      </c>
      <c r="AM57">
        <v>11.58</v>
      </c>
      <c r="AN57">
        <v>0</v>
      </c>
      <c r="AO57">
        <v>9.6999999999999993</v>
      </c>
      <c r="AP57">
        <v>10.89</v>
      </c>
      <c r="AQ57">
        <v>0</v>
      </c>
      <c r="AR57">
        <v>39.75</v>
      </c>
      <c r="AS57">
        <v>32.51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2.88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3175.5499999999997</v>
      </c>
    </row>
    <row r="58" spans="1:117">
      <c r="A58" t="s">
        <v>100</v>
      </c>
      <c r="B58">
        <v>0</v>
      </c>
      <c r="C58">
        <v>0</v>
      </c>
      <c r="D58">
        <v>45.53</v>
      </c>
      <c r="E58">
        <v>0</v>
      </c>
      <c r="F58">
        <v>0</v>
      </c>
      <c r="G58">
        <v>61.87</v>
      </c>
      <c r="H58">
        <v>0</v>
      </c>
      <c r="I58">
        <v>0</v>
      </c>
      <c r="J58">
        <v>76.88</v>
      </c>
      <c r="K58">
        <v>686.07</v>
      </c>
      <c r="L58">
        <v>413.81</v>
      </c>
      <c r="M58">
        <v>90.54</v>
      </c>
      <c r="N58">
        <v>121.71</v>
      </c>
      <c r="O58">
        <v>127.6</v>
      </c>
      <c r="P58">
        <v>124.63</v>
      </c>
      <c r="Q58">
        <v>20.96</v>
      </c>
      <c r="R58">
        <v>43.71</v>
      </c>
      <c r="S58">
        <v>27.05</v>
      </c>
      <c r="T58">
        <v>1.62</v>
      </c>
      <c r="U58">
        <v>410.62</v>
      </c>
      <c r="V58">
        <v>18.48</v>
      </c>
      <c r="W58">
        <v>44.31</v>
      </c>
      <c r="X58">
        <v>148.30000000000001</v>
      </c>
      <c r="Y58">
        <v>0</v>
      </c>
      <c r="Z58">
        <v>6.52</v>
      </c>
      <c r="AA58">
        <v>14.05</v>
      </c>
      <c r="AB58">
        <v>44.22</v>
      </c>
      <c r="AC58">
        <v>32.08</v>
      </c>
      <c r="AD58">
        <v>40.4</v>
      </c>
      <c r="AE58">
        <v>53.79</v>
      </c>
      <c r="AF58">
        <v>9.66</v>
      </c>
      <c r="AG58">
        <v>44.62</v>
      </c>
      <c r="AH58">
        <v>167.1</v>
      </c>
      <c r="AI58">
        <v>21.08</v>
      </c>
      <c r="AJ58">
        <v>0</v>
      </c>
      <c r="AK58">
        <v>60.23</v>
      </c>
      <c r="AL58">
        <v>79.010000000000005</v>
      </c>
      <c r="AM58">
        <v>11.58</v>
      </c>
      <c r="AN58">
        <v>0</v>
      </c>
      <c r="AO58">
        <v>9.64</v>
      </c>
      <c r="AP58">
        <v>10.89</v>
      </c>
      <c r="AQ58">
        <v>0</v>
      </c>
      <c r="AR58">
        <v>39.75</v>
      </c>
      <c r="AS58">
        <v>32.51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2.88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3175.49</v>
      </c>
    </row>
    <row r="59" spans="1:117">
      <c r="A59" t="s">
        <v>101</v>
      </c>
      <c r="B59">
        <v>0</v>
      </c>
      <c r="C59">
        <v>0</v>
      </c>
      <c r="D59">
        <v>2.36</v>
      </c>
      <c r="E59">
        <v>0</v>
      </c>
      <c r="F59">
        <v>0</v>
      </c>
      <c r="G59">
        <v>61.87</v>
      </c>
      <c r="H59">
        <v>0</v>
      </c>
      <c r="I59">
        <v>0</v>
      </c>
      <c r="J59">
        <v>76.88</v>
      </c>
      <c r="K59">
        <v>686.07</v>
      </c>
      <c r="L59">
        <v>413.81</v>
      </c>
      <c r="M59">
        <v>90.54</v>
      </c>
      <c r="N59">
        <v>121.71</v>
      </c>
      <c r="O59">
        <v>127.6</v>
      </c>
      <c r="P59">
        <v>127.75</v>
      </c>
      <c r="Q59">
        <v>20.96</v>
      </c>
      <c r="R59">
        <v>43.71</v>
      </c>
      <c r="S59">
        <v>27.05</v>
      </c>
      <c r="T59">
        <v>1.62</v>
      </c>
      <c r="U59">
        <v>410.62</v>
      </c>
      <c r="V59">
        <v>18.48</v>
      </c>
      <c r="W59">
        <v>44.31</v>
      </c>
      <c r="X59">
        <v>148.30000000000001</v>
      </c>
      <c r="Y59">
        <v>0</v>
      </c>
      <c r="Z59">
        <v>6.52</v>
      </c>
      <c r="AA59">
        <v>14.05</v>
      </c>
      <c r="AB59">
        <v>44.22</v>
      </c>
      <c r="AC59">
        <v>32.08</v>
      </c>
      <c r="AD59">
        <v>40.4</v>
      </c>
      <c r="AE59">
        <v>53.79</v>
      </c>
      <c r="AF59">
        <v>9.66</v>
      </c>
      <c r="AG59">
        <v>44.62</v>
      </c>
      <c r="AH59">
        <v>167.1</v>
      </c>
      <c r="AI59">
        <v>21.08</v>
      </c>
      <c r="AJ59">
        <v>0</v>
      </c>
      <c r="AK59">
        <v>60.23</v>
      </c>
      <c r="AL59">
        <v>79.010000000000005</v>
      </c>
      <c r="AM59">
        <v>11.58</v>
      </c>
      <c r="AN59">
        <v>0</v>
      </c>
      <c r="AO59">
        <v>9.64</v>
      </c>
      <c r="AP59">
        <v>10.89</v>
      </c>
      <c r="AQ59">
        <v>0</v>
      </c>
      <c r="AR59">
        <v>39.75</v>
      </c>
      <c r="AS59">
        <v>32.51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2.88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3135.4399999999996</v>
      </c>
    </row>
    <row r="60" spans="1:117">
      <c r="A60" t="s">
        <v>102</v>
      </c>
      <c r="B60">
        <v>0</v>
      </c>
      <c r="C60">
        <v>0</v>
      </c>
      <c r="D60">
        <v>4.7300000000000004</v>
      </c>
      <c r="E60">
        <v>0</v>
      </c>
      <c r="F60">
        <v>0</v>
      </c>
      <c r="G60">
        <v>61.87</v>
      </c>
      <c r="H60">
        <v>0</v>
      </c>
      <c r="I60">
        <v>0</v>
      </c>
      <c r="J60">
        <v>76.88</v>
      </c>
      <c r="K60">
        <v>686.07</v>
      </c>
      <c r="L60">
        <v>413.81</v>
      </c>
      <c r="M60">
        <v>90.54</v>
      </c>
      <c r="N60">
        <v>121.71</v>
      </c>
      <c r="O60">
        <v>127.6</v>
      </c>
      <c r="P60">
        <v>127.75</v>
      </c>
      <c r="Q60">
        <v>20.96</v>
      </c>
      <c r="R60">
        <v>43.71</v>
      </c>
      <c r="S60">
        <v>27.05</v>
      </c>
      <c r="T60">
        <v>1.62</v>
      </c>
      <c r="U60">
        <v>410.62</v>
      </c>
      <c r="V60">
        <v>18.48</v>
      </c>
      <c r="W60">
        <v>44.31</v>
      </c>
      <c r="X60">
        <v>148.30000000000001</v>
      </c>
      <c r="Y60">
        <v>0</v>
      </c>
      <c r="Z60">
        <v>6.52</v>
      </c>
      <c r="AA60">
        <v>14.05</v>
      </c>
      <c r="AB60">
        <v>44.22</v>
      </c>
      <c r="AC60">
        <v>32.08</v>
      </c>
      <c r="AD60">
        <v>40.4</v>
      </c>
      <c r="AE60">
        <v>53.79</v>
      </c>
      <c r="AF60">
        <v>9.66</v>
      </c>
      <c r="AG60">
        <v>44.62</v>
      </c>
      <c r="AH60">
        <v>167.1</v>
      </c>
      <c r="AI60">
        <v>21.08</v>
      </c>
      <c r="AJ60">
        <v>0</v>
      </c>
      <c r="AK60">
        <v>60.23</v>
      </c>
      <c r="AL60">
        <v>79.010000000000005</v>
      </c>
      <c r="AM60">
        <v>11.58</v>
      </c>
      <c r="AN60">
        <v>0</v>
      </c>
      <c r="AO60">
        <v>9.6199999999999992</v>
      </c>
      <c r="AP60">
        <v>10.89</v>
      </c>
      <c r="AQ60">
        <v>0</v>
      </c>
      <c r="AR60">
        <v>39.75</v>
      </c>
      <c r="AS60">
        <v>32.51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2.88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3137.79</v>
      </c>
    </row>
    <row r="61" spans="1:117">
      <c r="A61" t="s">
        <v>103</v>
      </c>
      <c r="B61">
        <v>0</v>
      </c>
      <c r="C61">
        <v>0</v>
      </c>
      <c r="D61">
        <v>4.7300000000000004</v>
      </c>
      <c r="E61">
        <v>0</v>
      </c>
      <c r="F61">
        <v>0</v>
      </c>
      <c r="G61">
        <v>61.87</v>
      </c>
      <c r="H61">
        <v>0</v>
      </c>
      <c r="I61">
        <v>0</v>
      </c>
      <c r="J61">
        <v>2.4700000000000002</v>
      </c>
      <c r="K61">
        <v>686.07</v>
      </c>
      <c r="L61">
        <v>413.81</v>
      </c>
      <c r="M61">
        <v>90.54</v>
      </c>
      <c r="N61">
        <v>121.71</v>
      </c>
      <c r="O61">
        <v>127.6</v>
      </c>
      <c r="P61">
        <v>127.75</v>
      </c>
      <c r="Q61">
        <v>20.96</v>
      </c>
      <c r="R61">
        <v>43.71</v>
      </c>
      <c r="S61">
        <v>27.05</v>
      </c>
      <c r="T61">
        <v>1.62</v>
      </c>
      <c r="U61">
        <v>410.62</v>
      </c>
      <c r="V61">
        <v>18.48</v>
      </c>
      <c r="W61">
        <v>44.31</v>
      </c>
      <c r="X61">
        <v>148.30000000000001</v>
      </c>
      <c r="Y61">
        <v>0</v>
      </c>
      <c r="Z61">
        <v>6.52</v>
      </c>
      <c r="AA61">
        <v>14.05</v>
      </c>
      <c r="AB61">
        <v>44.22</v>
      </c>
      <c r="AC61">
        <v>32.08</v>
      </c>
      <c r="AD61">
        <v>40.4</v>
      </c>
      <c r="AE61">
        <v>53.79</v>
      </c>
      <c r="AF61">
        <v>9.66</v>
      </c>
      <c r="AG61">
        <v>44.62</v>
      </c>
      <c r="AH61">
        <v>167.1</v>
      </c>
      <c r="AI61">
        <v>21.08</v>
      </c>
      <c r="AJ61">
        <v>0</v>
      </c>
      <c r="AK61">
        <v>60.23</v>
      </c>
      <c r="AL61">
        <v>79.010000000000005</v>
      </c>
      <c r="AM61">
        <v>11.58</v>
      </c>
      <c r="AN61">
        <v>0</v>
      </c>
      <c r="AO61">
        <v>9.76</v>
      </c>
      <c r="AP61">
        <v>10.89</v>
      </c>
      <c r="AQ61">
        <v>0</v>
      </c>
      <c r="AR61">
        <v>47.47</v>
      </c>
      <c r="AS61">
        <v>32.51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2.88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3071.24</v>
      </c>
    </row>
    <row r="62" spans="1:117">
      <c r="A62" t="s">
        <v>104</v>
      </c>
      <c r="B62">
        <v>0</v>
      </c>
      <c r="C62">
        <v>0</v>
      </c>
      <c r="D62">
        <v>4.7300000000000004</v>
      </c>
      <c r="E62">
        <v>0</v>
      </c>
      <c r="F62">
        <v>0</v>
      </c>
      <c r="G62">
        <v>61.87</v>
      </c>
      <c r="H62">
        <v>0</v>
      </c>
      <c r="I62">
        <v>0</v>
      </c>
      <c r="J62">
        <v>2.4700000000000002</v>
      </c>
      <c r="K62">
        <v>686.07</v>
      </c>
      <c r="L62">
        <v>413.81</v>
      </c>
      <c r="M62">
        <v>90.54</v>
      </c>
      <c r="N62">
        <v>121.71</v>
      </c>
      <c r="O62">
        <v>127.6</v>
      </c>
      <c r="P62">
        <v>127.75</v>
      </c>
      <c r="Q62">
        <v>20.96</v>
      </c>
      <c r="R62">
        <v>43.71</v>
      </c>
      <c r="S62">
        <v>27.05</v>
      </c>
      <c r="T62">
        <v>1.62</v>
      </c>
      <c r="U62">
        <v>410.62</v>
      </c>
      <c r="V62">
        <v>18.48</v>
      </c>
      <c r="W62">
        <v>44.31</v>
      </c>
      <c r="X62">
        <v>148.30000000000001</v>
      </c>
      <c r="Y62">
        <v>0</v>
      </c>
      <c r="Z62">
        <v>6.52</v>
      </c>
      <c r="AA62">
        <v>14.05</v>
      </c>
      <c r="AB62">
        <v>44.22</v>
      </c>
      <c r="AC62">
        <v>32.08</v>
      </c>
      <c r="AD62">
        <v>40.4</v>
      </c>
      <c r="AE62">
        <v>53.79</v>
      </c>
      <c r="AF62">
        <v>9.66</v>
      </c>
      <c r="AG62">
        <v>44.62</v>
      </c>
      <c r="AH62">
        <v>167.1</v>
      </c>
      <c r="AI62">
        <v>21.08</v>
      </c>
      <c r="AJ62">
        <v>0</v>
      </c>
      <c r="AK62">
        <v>60.23</v>
      </c>
      <c r="AL62">
        <v>79.010000000000005</v>
      </c>
      <c r="AM62">
        <v>11.58</v>
      </c>
      <c r="AN62">
        <v>0</v>
      </c>
      <c r="AO62">
        <v>9.6199999999999992</v>
      </c>
      <c r="AP62">
        <v>10.89</v>
      </c>
      <c r="AQ62">
        <v>0</v>
      </c>
      <c r="AR62">
        <v>47.47</v>
      </c>
      <c r="AS62">
        <v>32.51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2.88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3071.0999999999995</v>
      </c>
    </row>
    <row r="63" spans="1:117">
      <c r="A63" t="s">
        <v>105</v>
      </c>
      <c r="B63">
        <v>0</v>
      </c>
      <c r="C63">
        <v>0</v>
      </c>
      <c r="D63">
        <v>4.7300000000000004</v>
      </c>
      <c r="E63">
        <v>0</v>
      </c>
      <c r="F63">
        <v>0</v>
      </c>
      <c r="G63">
        <v>61.49</v>
      </c>
      <c r="H63">
        <v>0</v>
      </c>
      <c r="I63">
        <v>0</v>
      </c>
      <c r="J63">
        <v>3.08</v>
      </c>
      <c r="K63">
        <v>686.07</v>
      </c>
      <c r="L63">
        <v>413.81</v>
      </c>
      <c r="M63">
        <v>90.54</v>
      </c>
      <c r="N63">
        <v>121.71</v>
      </c>
      <c r="O63">
        <v>127.6</v>
      </c>
      <c r="P63">
        <v>127.75</v>
      </c>
      <c r="Q63">
        <v>20.96</v>
      </c>
      <c r="R63">
        <v>43.71</v>
      </c>
      <c r="S63">
        <v>27.05</v>
      </c>
      <c r="T63">
        <v>1.62</v>
      </c>
      <c r="U63">
        <v>410.62</v>
      </c>
      <c r="V63">
        <v>18.48</v>
      </c>
      <c r="W63">
        <v>44.31</v>
      </c>
      <c r="X63">
        <v>148.30000000000001</v>
      </c>
      <c r="Y63">
        <v>0</v>
      </c>
      <c r="Z63">
        <v>6.52</v>
      </c>
      <c r="AA63">
        <v>14.05</v>
      </c>
      <c r="AB63">
        <v>44.22</v>
      </c>
      <c r="AC63">
        <v>32.08</v>
      </c>
      <c r="AD63">
        <v>40.4</v>
      </c>
      <c r="AE63">
        <v>53.79</v>
      </c>
      <c r="AF63">
        <v>9.66</v>
      </c>
      <c r="AG63">
        <v>44.62</v>
      </c>
      <c r="AH63">
        <v>167.1</v>
      </c>
      <c r="AI63">
        <v>21.08</v>
      </c>
      <c r="AJ63">
        <v>0</v>
      </c>
      <c r="AK63">
        <v>60.23</v>
      </c>
      <c r="AL63">
        <v>79.010000000000005</v>
      </c>
      <c r="AM63">
        <v>11.58</v>
      </c>
      <c r="AN63">
        <v>0</v>
      </c>
      <c r="AO63">
        <v>9.58</v>
      </c>
      <c r="AP63">
        <v>10.89</v>
      </c>
      <c r="AQ63">
        <v>0</v>
      </c>
      <c r="AR63">
        <v>39.75</v>
      </c>
      <c r="AS63">
        <v>32.51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2.88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3063.5699999999997</v>
      </c>
    </row>
    <row r="64" spans="1:117">
      <c r="A64" t="s">
        <v>106</v>
      </c>
      <c r="B64">
        <v>0</v>
      </c>
      <c r="C64">
        <v>0</v>
      </c>
      <c r="D64">
        <v>4.7300000000000004</v>
      </c>
      <c r="E64">
        <v>0</v>
      </c>
      <c r="F64">
        <v>0</v>
      </c>
      <c r="G64">
        <v>61.49</v>
      </c>
      <c r="H64">
        <v>0</v>
      </c>
      <c r="I64">
        <v>0</v>
      </c>
      <c r="J64">
        <v>3.08</v>
      </c>
      <c r="K64">
        <v>686.07</v>
      </c>
      <c r="L64">
        <v>413.81</v>
      </c>
      <c r="M64">
        <v>90.54</v>
      </c>
      <c r="N64">
        <v>121.71</v>
      </c>
      <c r="O64">
        <v>127.6</v>
      </c>
      <c r="P64">
        <v>127.75</v>
      </c>
      <c r="Q64">
        <v>20.96</v>
      </c>
      <c r="R64">
        <v>43.71</v>
      </c>
      <c r="S64">
        <v>27.05</v>
      </c>
      <c r="T64">
        <v>1.62</v>
      </c>
      <c r="U64">
        <v>410.62</v>
      </c>
      <c r="V64">
        <v>18.48</v>
      </c>
      <c r="W64">
        <v>44.31</v>
      </c>
      <c r="X64">
        <v>148.30000000000001</v>
      </c>
      <c r="Y64">
        <v>0</v>
      </c>
      <c r="Z64">
        <v>6.52</v>
      </c>
      <c r="AA64">
        <v>14.05</v>
      </c>
      <c r="AB64">
        <v>44.22</v>
      </c>
      <c r="AC64">
        <v>32.08</v>
      </c>
      <c r="AD64">
        <v>40.4</v>
      </c>
      <c r="AE64">
        <v>53.79</v>
      </c>
      <c r="AF64">
        <v>9.66</v>
      </c>
      <c r="AG64">
        <v>44.62</v>
      </c>
      <c r="AH64">
        <v>167.1</v>
      </c>
      <c r="AI64">
        <v>21.08</v>
      </c>
      <c r="AJ64">
        <v>0</v>
      </c>
      <c r="AK64">
        <v>60.23</v>
      </c>
      <c r="AL64">
        <v>79.010000000000005</v>
      </c>
      <c r="AM64">
        <v>11.58</v>
      </c>
      <c r="AN64">
        <v>0</v>
      </c>
      <c r="AO64">
        <v>9.67</v>
      </c>
      <c r="AP64">
        <v>10.89</v>
      </c>
      <c r="AQ64">
        <v>17</v>
      </c>
      <c r="AR64">
        <v>39.75</v>
      </c>
      <c r="AS64">
        <v>32.51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2.88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3080.66</v>
      </c>
    </row>
    <row r="65" spans="1:117">
      <c r="A65" t="s">
        <v>107</v>
      </c>
      <c r="B65">
        <v>0</v>
      </c>
      <c r="C65">
        <v>0</v>
      </c>
      <c r="D65">
        <v>4.7300000000000004</v>
      </c>
      <c r="E65">
        <v>0</v>
      </c>
      <c r="F65">
        <v>0</v>
      </c>
      <c r="G65">
        <v>61.49</v>
      </c>
      <c r="H65">
        <v>0</v>
      </c>
      <c r="I65">
        <v>0</v>
      </c>
      <c r="J65">
        <v>3.08</v>
      </c>
      <c r="K65">
        <v>686.07</v>
      </c>
      <c r="L65">
        <v>413.81</v>
      </c>
      <c r="M65">
        <v>90.54</v>
      </c>
      <c r="N65">
        <v>121.71</v>
      </c>
      <c r="O65">
        <v>127.6</v>
      </c>
      <c r="P65">
        <v>127.75</v>
      </c>
      <c r="Q65">
        <v>20.96</v>
      </c>
      <c r="R65">
        <v>43.71</v>
      </c>
      <c r="S65">
        <v>27.05</v>
      </c>
      <c r="T65">
        <v>1.62</v>
      </c>
      <c r="U65">
        <v>410.62</v>
      </c>
      <c r="V65">
        <v>18.48</v>
      </c>
      <c r="W65">
        <v>44.31</v>
      </c>
      <c r="X65">
        <v>148.30000000000001</v>
      </c>
      <c r="Y65">
        <v>0</v>
      </c>
      <c r="Z65">
        <v>6.52</v>
      </c>
      <c r="AA65">
        <v>14.05</v>
      </c>
      <c r="AB65">
        <v>44.22</v>
      </c>
      <c r="AC65">
        <v>32.08</v>
      </c>
      <c r="AD65">
        <v>40.4</v>
      </c>
      <c r="AE65">
        <v>53.79</v>
      </c>
      <c r="AF65">
        <v>9.66</v>
      </c>
      <c r="AG65">
        <v>44.62</v>
      </c>
      <c r="AH65">
        <v>167.1</v>
      </c>
      <c r="AI65">
        <v>21.08</v>
      </c>
      <c r="AJ65">
        <v>0</v>
      </c>
      <c r="AK65">
        <v>60.23</v>
      </c>
      <c r="AL65">
        <v>79.010000000000005</v>
      </c>
      <c r="AM65">
        <v>11.58</v>
      </c>
      <c r="AN65">
        <v>0</v>
      </c>
      <c r="AO65">
        <v>9.74</v>
      </c>
      <c r="AP65">
        <v>10.89</v>
      </c>
      <c r="AQ65">
        <v>17</v>
      </c>
      <c r="AR65">
        <v>39.75</v>
      </c>
      <c r="AS65">
        <v>32.51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2.88</v>
      </c>
      <c r="AZ65">
        <v>5.35</v>
      </c>
      <c r="BA65">
        <v>3.54</v>
      </c>
      <c r="BB65">
        <v>0.19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3078.0299999999997</v>
      </c>
    </row>
    <row r="66" spans="1:117">
      <c r="A66" t="s">
        <v>108</v>
      </c>
      <c r="B66">
        <v>0</v>
      </c>
      <c r="C66">
        <v>0</v>
      </c>
      <c r="D66">
        <v>4.7300000000000004</v>
      </c>
      <c r="E66">
        <v>0</v>
      </c>
      <c r="F66">
        <v>0</v>
      </c>
      <c r="G66">
        <v>61.49</v>
      </c>
      <c r="H66">
        <v>0</v>
      </c>
      <c r="I66">
        <v>0</v>
      </c>
      <c r="J66">
        <v>3.08</v>
      </c>
      <c r="K66">
        <v>686.07</v>
      </c>
      <c r="L66">
        <v>413.81</v>
      </c>
      <c r="M66">
        <v>90.54</v>
      </c>
      <c r="N66">
        <v>121.71</v>
      </c>
      <c r="O66">
        <v>127.6</v>
      </c>
      <c r="P66">
        <v>127.75</v>
      </c>
      <c r="Q66">
        <v>20.96</v>
      </c>
      <c r="R66">
        <v>43.71</v>
      </c>
      <c r="S66">
        <v>27.05</v>
      </c>
      <c r="T66">
        <v>1.62</v>
      </c>
      <c r="U66">
        <v>410.62</v>
      </c>
      <c r="V66">
        <v>18.48</v>
      </c>
      <c r="W66">
        <v>44.31</v>
      </c>
      <c r="X66">
        <v>148.30000000000001</v>
      </c>
      <c r="Y66">
        <v>0</v>
      </c>
      <c r="Z66">
        <v>6.52</v>
      </c>
      <c r="AA66">
        <v>18.170000000000002</v>
      </c>
      <c r="AB66">
        <v>44.22</v>
      </c>
      <c r="AC66">
        <v>32.08</v>
      </c>
      <c r="AD66">
        <v>40.4</v>
      </c>
      <c r="AE66">
        <v>53.79</v>
      </c>
      <c r="AF66">
        <v>9.66</v>
      </c>
      <c r="AG66">
        <v>44.62</v>
      </c>
      <c r="AH66">
        <v>167.1</v>
      </c>
      <c r="AI66">
        <v>21.08</v>
      </c>
      <c r="AJ66">
        <v>0</v>
      </c>
      <c r="AK66">
        <v>60.23</v>
      </c>
      <c r="AL66">
        <v>79.010000000000005</v>
      </c>
      <c r="AM66">
        <v>11.58</v>
      </c>
      <c r="AN66">
        <v>0</v>
      </c>
      <c r="AO66">
        <v>9.9</v>
      </c>
      <c r="AP66">
        <v>10.89</v>
      </c>
      <c r="AQ66">
        <v>34.01</v>
      </c>
      <c r="AR66">
        <v>39.75</v>
      </c>
      <c r="AS66">
        <v>32.51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2.88</v>
      </c>
      <c r="AZ66">
        <v>5.35</v>
      </c>
      <c r="BA66">
        <v>3.54</v>
      </c>
      <c r="BB66">
        <v>0.19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3099.32</v>
      </c>
    </row>
    <row r="67" spans="1:117">
      <c r="A67" t="s">
        <v>109</v>
      </c>
      <c r="B67">
        <v>0</v>
      </c>
      <c r="C67">
        <v>0</v>
      </c>
      <c r="D67">
        <v>4.7300000000000004</v>
      </c>
      <c r="E67">
        <v>0</v>
      </c>
      <c r="F67">
        <v>0</v>
      </c>
      <c r="G67">
        <v>61.49</v>
      </c>
      <c r="H67">
        <v>0</v>
      </c>
      <c r="I67">
        <v>0</v>
      </c>
      <c r="J67">
        <v>3.7</v>
      </c>
      <c r="K67">
        <v>686.07</v>
      </c>
      <c r="L67">
        <v>413.81</v>
      </c>
      <c r="M67">
        <v>90.54</v>
      </c>
      <c r="N67">
        <v>121.71</v>
      </c>
      <c r="O67">
        <v>127.6</v>
      </c>
      <c r="P67">
        <v>127.75</v>
      </c>
      <c r="Q67">
        <v>20.96</v>
      </c>
      <c r="R67">
        <v>43.71</v>
      </c>
      <c r="S67">
        <v>27.05</v>
      </c>
      <c r="T67">
        <v>1.62</v>
      </c>
      <c r="U67">
        <v>410.62</v>
      </c>
      <c r="V67">
        <v>18.48</v>
      </c>
      <c r="W67">
        <v>44.31</v>
      </c>
      <c r="X67">
        <v>148.30000000000001</v>
      </c>
      <c r="Y67">
        <v>0</v>
      </c>
      <c r="Z67">
        <v>6.52</v>
      </c>
      <c r="AA67">
        <v>29.79</v>
      </c>
      <c r="AB67">
        <v>44.22</v>
      </c>
      <c r="AC67">
        <v>32.08</v>
      </c>
      <c r="AD67">
        <v>40.4</v>
      </c>
      <c r="AE67">
        <v>53.79</v>
      </c>
      <c r="AF67">
        <v>9.66</v>
      </c>
      <c r="AG67">
        <v>44.62</v>
      </c>
      <c r="AH67">
        <v>167.1</v>
      </c>
      <c r="AI67">
        <v>21.08</v>
      </c>
      <c r="AJ67">
        <v>0</v>
      </c>
      <c r="AK67">
        <v>60.23</v>
      </c>
      <c r="AL67">
        <v>79.010000000000005</v>
      </c>
      <c r="AM67">
        <v>11.58</v>
      </c>
      <c r="AN67">
        <v>0</v>
      </c>
      <c r="AO67">
        <v>9.5299999999999994</v>
      </c>
      <c r="AP67">
        <v>12.94</v>
      </c>
      <c r="AQ67">
        <v>34.01</v>
      </c>
      <c r="AR67">
        <v>39.75</v>
      </c>
      <c r="AS67">
        <v>32.51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2.88</v>
      </c>
      <c r="AZ67">
        <v>5.35</v>
      </c>
      <c r="BA67">
        <v>3.54</v>
      </c>
      <c r="BB67">
        <v>0.19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3113.2400000000002</v>
      </c>
    </row>
    <row r="68" spans="1:117">
      <c r="A68" t="s">
        <v>110</v>
      </c>
      <c r="B68">
        <v>0</v>
      </c>
      <c r="C68">
        <v>0</v>
      </c>
      <c r="D68">
        <v>4.7300000000000004</v>
      </c>
      <c r="E68">
        <v>0</v>
      </c>
      <c r="F68">
        <v>0</v>
      </c>
      <c r="G68">
        <v>61.49</v>
      </c>
      <c r="H68">
        <v>0</v>
      </c>
      <c r="I68">
        <v>0</v>
      </c>
      <c r="J68">
        <v>3.7</v>
      </c>
      <c r="K68">
        <v>686.07</v>
      </c>
      <c r="L68">
        <v>413.81</v>
      </c>
      <c r="M68">
        <v>90.54</v>
      </c>
      <c r="N68">
        <v>121.71</v>
      </c>
      <c r="O68">
        <v>127.6</v>
      </c>
      <c r="P68">
        <v>127.75</v>
      </c>
      <c r="Q68">
        <v>20.96</v>
      </c>
      <c r="R68">
        <v>43.71</v>
      </c>
      <c r="S68">
        <v>27.05</v>
      </c>
      <c r="T68">
        <v>1.62</v>
      </c>
      <c r="U68">
        <v>410.62</v>
      </c>
      <c r="V68">
        <v>18.48</v>
      </c>
      <c r="W68">
        <v>44.31</v>
      </c>
      <c r="X68">
        <v>148.30000000000001</v>
      </c>
      <c r="Y68">
        <v>0</v>
      </c>
      <c r="Z68">
        <v>6.52</v>
      </c>
      <c r="AA68">
        <v>42.15</v>
      </c>
      <c r="AB68">
        <v>44.22</v>
      </c>
      <c r="AC68">
        <v>32.08</v>
      </c>
      <c r="AD68">
        <v>40.4</v>
      </c>
      <c r="AE68">
        <v>53.79</v>
      </c>
      <c r="AF68">
        <v>9.66</v>
      </c>
      <c r="AG68">
        <v>44.62</v>
      </c>
      <c r="AH68">
        <v>167.1</v>
      </c>
      <c r="AI68">
        <v>21.08</v>
      </c>
      <c r="AJ68">
        <v>0</v>
      </c>
      <c r="AK68">
        <v>60.23</v>
      </c>
      <c r="AL68">
        <v>79.010000000000005</v>
      </c>
      <c r="AM68">
        <v>11.58</v>
      </c>
      <c r="AN68">
        <v>0</v>
      </c>
      <c r="AO68">
        <v>9.43</v>
      </c>
      <c r="AP68">
        <v>12.94</v>
      </c>
      <c r="AQ68">
        <v>34.01</v>
      </c>
      <c r="AR68">
        <v>39.75</v>
      </c>
      <c r="AS68">
        <v>32.51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2.88</v>
      </c>
      <c r="AZ68">
        <v>5.35</v>
      </c>
      <c r="BA68">
        <v>3.54</v>
      </c>
      <c r="BB68">
        <v>0.19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3125.5</v>
      </c>
    </row>
    <row r="69" spans="1:117">
      <c r="A69" t="s">
        <v>111</v>
      </c>
      <c r="B69">
        <v>0</v>
      </c>
      <c r="C69">
        <v>0</v>
      </c>
      <c r="D69">
        <v>4.7300000000000004</v>
      </c>
      <c r="E69">
        <v>0</v>
      </c>
      <c r="F69">
        <v>0</v>
      </c>
      <c r="G69">
        <v>61.49</v>
      </c>
      <c r="H69">
        <v>0</v>
      </c>
      <c r="I69">
        <v>0</v>
      </c>
      <c r="J69">
        <v>3.7</v>
      </c>
      <c r="K69">
        <v>686.07</v>
      </c>
      <c r="L69">
        <v>413.81</v>
      </c>
      <c r="M69">
        <v>90.54</v>
      </c>
      <c r="N69">
        <v>121.71</v>
      </c>
      <c r="O69">
        <v>127.6</v>
      </c>
      <c r="P69">
        <v>127.75</v>
      </c>
      <c r="Q69">
        <v>20.96</v>
      </c>
      <c r="R69">
        <v>43.71</v>
      </c>
      <c r="S69">
        <v>27.05</v>
      </c>
      <c r="T69">
        <v>1.62</v>
      </c>
      <c r="U69">
        <v>410.62</v>
      </c>
      <c r="V69">
        <v>18.48</v>
      </c>
      <c r="W69">
        <v>44.31</v>
      </c>
      <c r="X69">
        <v>148.30000000000001</v>
      </c>
      <c r="Y69">
        <v>0</v>
      </c>
      <c r="Z69">
        <v>13.04</v>
      </c>
      <c r="AA69">
        <v>42.15</v>
      </c>
      <c r="AB69">
        <v>44.22</v>
      </c>
      <c r="AC69">
        <v>32.08</v>
      </c>
      <c r="AD69">
        <v>40.4</v>
      </c>
      <c r="AE69">
        <v>53.79</v>
      </c>
      <c r="AF69">
        <v>9.66</v>
      </c>
      <c r="AG69">
        <v>44.62</v>
      </c>
      <c r="AH69">
        <v>167.1</v>
      </c>
      <c r="AI69">
        <v>7.03</v>
      </c>
      <c r="AJ69">
        <v>0</v>
      </c>
      <c r="AK69">
        <v>60.23</v>
      </c>
      <c r="AL69">
        <v>79.599999999999994</v>
      </c>
      <c r="AM69">
        <v>11.58</v>
      </c>
      <c r="AN69">
        <v>0</v>
      </c>
      <c r="AO69">
        <v>9.3800000000000008</v>
      </c>
      <c r="AP69">
        <v>10.89</v>
      </c>
      <c r="AQ69">
        <v>34.01</v>
      </c>
      <c r="AR69">
        <v>39.75</v>
      </c>
      <c r="AS69">
        <v>32.51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2.88</v>
      </c>
      <c r="AZ69">
        <v>5.35</v>
      </c>
      <c r="BA69">
        <v>3.54</v>
      </c>
      <c r="BB69">
        <v>0.19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3116.46</v>
      </c>
    </row>
    <row r="70" spans="1:117">
      <c r="A70" t="s">
        <v>112</v>
      </c>
      <c r="B70">
        <v>0</v>
      </c>
      <c r="C70">
        <v>0</v>
      </c>
      <c r="D70">
        <v>4.7300000000000004</v>
      </c>
      <c r="E70">
        <v>0</v>
      </c>
      <c r="F70">
        <v>0</v>
      </c>
      <c r="G70">
        <v>61.49</v>
      </c>
      <c r="H70">
        <v>0</v>
      </c>
      <c r="I70">
        <v>0</v>
      </c>
      <c r="J70">
        <v>3.7</v>
      </c>
      <c r="K70">
        <v>686.07</v>
      </c>
      <c r="L70">
        <v>413.81</v>
      </c>
      <c r="M70">
        <v>90.54</v>
      </c>
      <c r="N70">
        <v>121.71</v>
      </c>
      <c r="O70">
        <v>127.6</v>
      </c>
      <c r="P70">
        <v>127.75</v>
      </c>
      <c r="Q70">
        <v>20.96</v>
      </c>
      <c r="R70">
        <v>43.71</v>
      </c>
      <c r="S70">
        <v>27.05</v>
      </c>
      <c r="T70">
        <v>1.62</v>
      </c>
      <c r="U70">
        <v>410.62</v>
      </c>
      <c r="V70">
        <v>18.48</v>
      </c>
      <c r="W70">
        <v>44.31</v>
      </c>
      <c r="X70">
        <v>148.30000000000001</v>
      </c>
      <c r="Y70">
        <v>0</v>
      </c>
      <c r="Z70">
        <v>13.04</v>
      </c>
      <c r="AA70">
        <v>42.15</v>
      </c>
      <c r="AB70">
        <v>44.22</v>
      </c>
      <c r="AC70">
        <v>32.08</v>
      </c>
      <c r="AD70">
        <v>40.4</v>
      </c>
      <c r="AE70">
        <v>53.79</v>
      </c>
      <c r="AF70">
        <v>9.66</v>
      </c>
      <c r="AG70">
        <v>44.62</v>
      </c>
      <c r="AH70">
        <v>167.1</v>
      </c>
      <c r="AI70">
        <v>7.03</v>
      </c>
      <c r="AJ70">
        <v>0</v>
      </c>
      <c r="AK70">
        <v>60.23</v>
      </c>
      <c r="AL70">
        <v>79.599999999999994</v>
      </c>
      <c r="AM70">
        <v>11.58</v>
      </c>
      <c r="AN70">
        <v>0</v>
      </c>
      <c r="AO70">
        <v>9.1999999999999993</v>
      </c>
      <c r="AP70">
        <v>10.89</v>
      </c>
      <c r="AQ70">
        <v>34.01</v>
      </c>
      <c r="AR70">
        <v>39.75</v>
      </c>
      <c r="AS70">
        <v>32.51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2.88</v>
      </c>
      <c r="AZ70">
        <v>5.35</v>
      </c>
      <c r="BA70">
        <v>3.54</v>
      </c>
      <c r="BB70">
        <v>0.19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3116.2799999999997</v>
      </c>
    </row>
    <row r="71" spans="1:117">
      <c r="A71" t="s">
        <v>113</v>
      </c>
      <c r="B71">
        <v>0</v>
      </c>
      <c r="C71">
        <v>0</v>
      </c>
      <c r="D71">
        <v>10.050000000000001</v>
      </c>
      <c r="E71">
        <v>0</v>
      </c>
      <c r="F71">
        <v>0</v>
      </c>
      <c r="G71">
        <v>61.49</v>
      </c>
      <c r="H71">
        <v>0</v>
      </c>
      <c r="I71">
        <v>0</v>
      </c>
      <c r="J71">
        <v>6.78</v>
      </c>
      <c r="K71">
        <v>686.07</v>
      </c>
      <c r="L71">
        <v>413.81</v>
      </c>
      <c r="M71">
        <v>90.54</v>
      </c>
      <c r="N71">
        <v>121.71</v>
      </c>
      <c r="O71">
        <v>127.6</v>
      </c>
      <c r="P71">
        <v>127.75</v>
      </c>
      <c r="Q71">
        <v>20.96</v>
      </c>
      <c r="R71">
        <v>43.71</v>
      </c>
      <c r="S71">
        <v>27.05</v>
      </c>
      <c r="T71">
        <v>1.62</v>
      </c>
      <c r="U71">
        <v>410.62</v>
      </c>
      <c r="V71">
        <v>18.48</v>
      </c>
      <c r="W71">
        <v>44.31</v>
      </c>
      <c r="X71">
        <v>148.30000000000001</v>
      </c>
      <c r="Y71">
        <v>0</v>
      </c>
      <c r="Z71">
        <v>13.04</v>
      </c>
      <c r="AA71">
        <v>42.15</v>
      </c>
      <c r="AB71">
        <v>44.22</v>
      </c>
      <c r="AC71">
        <v>32.08</v>
      </c>
      <c r="AD71">
        <v>40.4</v>
      </c>
      <c r="AE71">
        <v>53.79</v>
      </c>
      <c r="AF71">
        <v>9.66</v>
      </c>
      <c r="AG71">
        <v>44.62</v>
      </c>
      <c r="AH71">
        <v>167.1</v>
      </c>
      <c r="AI71">
        <v>7.03</v>
      </c>
      <c r="AJ71">
        <v>0</v>
      </c>
      <c r="AK71">
        <v>60.23</v>
      </c>
      <c r="AL71">
        <v>79.599999999999994</v>
      </c>
      <c r="AM71">
        <v>11.58</v>
      </c>
      <c r="AN71">
        <v>0</v>
      </c>
      <c r="AO71">
        <v>9.08</v>
      </c>
      <c r="AP71">
        <v>2.56</v>
      </c>
      <c r="AQ71">
        <v>34.01</v>
      </c>
      <c r="AR71">
        <v>39.75</v>
      </c>
      <c r="AS71">
        <v>32.51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0.19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3116.23</v>
      </c>
    </row>
    <row r="72" spans="1:117">
      <c r="A72" t="s">
        <v>114</v>
      </c>
      <c r="B72">
        <v>0</v>
      </c>
      <c r="C72">
        <v>0</v>
      </c>
      <c r="D72">
        <v>10.050000000000001</v>
      </c>
      <c r="E72">
        <v>0</v>
      </c>
      <c r="F72">
        <v>0</v>
      </c>
      <c r="G72">
        <v>61.49</v>
      </c>
      <c r="H72">
        <v>0</v>
      </c>
      <c r="I72">
        <v>0</v>
      </c>
      <c r="J72">
        <v>6.78</v>
      </c>
      <c r="K72">
        <v>686.07</v>
      </c>
      <c r="L72">
        <v>413.81</v>
      </c>
      <c r="M72">
        <v>90.54</v>
      </c>
      <c r="N72">
        <v>121.71</v>
      </c>
      <c r="O72">
        <v>127.6</v>
      </c>
      <c r="P72">
        <v>127.75</v>
      </c>
      <c r="Q72">
        <v>20.96</v>
      </c>
      <c r="R72">
        <v>43.71</v>
      </c>
      <c r="S72">
        <v>27.05</v>
      </c>
      <c r="T72">
        <v>1.62</v>
      </c>
      <c r="U72">
        <v>410.62</v>
      </c>
      <c r="V72">
        <v>18.48</v>
      </c>
      <c r="W72">
        <v>44.31</v>
      </c>
      <c r="X72">
        <v>148.30000000000001</v>
      </c>
      <c r="Y72">
        <v>0</v>
      </c>
      <c r="Z72">
        <v>13.04</v>
      </c>
      <c r="AA72">
        <v>42.15</v>
      </c>
      <c r="AB72">
        <v>44.22</v>
      </c>
      <c r="AC72">
        <v>32.08</v>
      </c>
      <c r="AD72">
        <v>40.4</v>
      </c>
      <c r="AE72">
        <v>53.79</v>
      </c>
      <c r="AF72">
        <v>9.66</v>
      </c>
      <c r="AG72">
        <v>44.62</v>
      </c>
      <c r="AH72">
        <v>167.1</v>
      </c>
      <c r="AI72">
        <v>7.03</v>
      </c>
      <c r="AJ72">
        <v>0</v>
      </c>
      <c r="AK72">
        <v>60.23</v>
      </c>
      <c r="AL72">
        <v>79.599999999999994</v>
      </c>
      <c r="AM72">
        <v>11.58</v>
      </c>
      <c r="AN72">
        <v>0</v>
      </c>
      <c r="AO72">
        <v>9</v>
      </c>
      <c r="AP72">
        <v>2.56</v>
      </c>
      <c r="AQ72">
        <v>34.01</v>
      </c>
      <c r="AR72">
        <v>39.75</v>
      </c>
      <c r="AS72">
        <v>32.51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0.19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3116.15</v>
      </c>
    </row>
    <row r="73" spans="1:117">
      <c r="A73" t="s">
        <v>115</v>
      </c>
      <c r="B73">
        <v>0</v>
      </c>
      <c r="C73">
        <v>0</v>
      </c>
      <c r="D73">
        <v>10.050000000000001</v>
      </c>
      <c r="E73">
        <v>0</v>
      </c>
      <c r="F73">
        <v>0</v>
      </c>
      <c r="G73">
        <v>61.49</v>
      </c>
      <c r="H73">
        <v>0</v>
      </c>
      <c r="I73">
        <v>0</v>
      </c>
      <c r="J73">
        <v>10.48</v>
      </c>
      <c r="K73">
        <v>686.07</v>
      </c>
      <c r="L73">
        <v>413.81</v>
      </c>
      <c r="M73">
        <v>90.54</v>
      </c>
      <c r="N73">
        <v>121.71</v>
      </c>
      <c r="O73">
        <v>127.6</v>
      </c>
      <c r="P73">
        <v>127.75</v>
      </c>
      <c r="Q73">
        <v>20.96</v>
      </c>
      <c r="R73">
        <v>43.71</v>
      </c>
      <c r="S73">
        <v>27.05</v>
      </c>
      <c r="T73">
        <v>1.62</v>
      </c>
      <c r="U73">
        <v>410.62</v>
      </c>
      <c r="V73">
        <v>18.48</v>
      </c>
      <c r="W73">
        <v>44.31</v>
      </c>
      <c r="X73">
        <v>148.30000000000001</v>
      </c>
      <c r="Y73">
        <v>0</v>
      </c>
      <c r="Z73">
        <v>19.559999999999999</v>
      </c>
      <c r="AA73">
        <v>42.15</v>
      </c>
      <c r="AB73">
        <v>44.22</v>
      </c>
      <c r="AC73">
        <v>32.08</v>
      </c>
      <c r="AD73">
        <v>40.4</v>
      </c>
      <c r="AE73">
        <v>53.79</v>
      </c>
      <c r="AF73">
        <v>9.66</v>
      </c>
      <c r="AG73">
        <v>44.62</v>
      </c>
      <c r="AH73">
        <v>167.1</v>
      </c>
      <c r="AI73">
        <v>18.27</v>
      </c>
      <c r="AJ73">
        <v>0</v>
      </c>
      <c r="AK73">
        <v>60.23</v>
      </c>
      <c r="AL73">
        <v>79.599999999999994</v>
      </c>
      <c r="AM73">
        <v>11.58</v>
      </c>
      <c r="AN73">
        <v>0</v>
      </c>
      <c r="AO73">
        <v>8.82</v>
      </c>
      <c r="AP73">
        <v>2.56</v>
      </c>
      <c r="AQ73">
        <v>34.01</v>
      </c>
      <c r="AR73">
        <v>39.75</v>
      </c>
      <c r="AS73">
        <v>32.51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0.19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3137.4300000000003</v>
      </c>
    </row>
    <row r="74" spans="1:117">
      <c r="A74" t="s">
        <v>116</v>
      </c>
      <c r="B74">
        <v>0</v>
      </c>
      <c r="C74">
        <v>0</v>
      </c>
      <c r="D74">
        <v>10.050000000000001</v>
      </c>
      <c r="E74">
        <v>0</v>
      </c>
      <c r="F74">
        <v>0</v>
      </c>
      <c r="G74">
        <v>61.49</v>
      </c>
      <c r="H74">
        <v>0</v>
      </c>
      <c r="I74">
        <v>0</v>
      </c>
      <c r="J74">
        <v>11.09</v>
      </c>
      <c r="K74">
        <v>686.07</v>
      </c>
      <c r="L74">
        <v>413.81</v>
      </c>
      <c r="M74">
        <v>90.54</v>
      </c>
      <c r="N74">
        <v>121.71</v>
      </c>
      <c r="O74">
        <v>127.6</v>
      </c>
      <c r="P74">
        <v>127.75</v>
      </c>
      <c r="Q74">
        <v>20.96</v>
      </c>
      <c r="R74">
        <v>43.71</v>
      </c>
      <c r="S74">
        <v>27.05</v>
      </c>
      <c r="T74">
        <v>1.62</v>
      </c>
      <c r="U74">
        <v>410.62</v>
      </c>
      <c r="V74">
        <v>18.48</v>
      </c>
      <c r="W74">
        <v>44.31</v>
      </c>
      <c r="X74">
        <v>148.30000000000001</v>
      </c>
      <c r="Y74">
        <v>0</v>
      </c>
      <c r="Z74">
        <v>19.559999999999999</v>
      </c>
      <c r="AA74">
        <v>42.15</v>
      </c>
      <c r="AB74">
        <v>44.22</v>
      </c>
      <c r="AC74">
        <v>32.08</v>
      </c>
      <c r="AD74">
        <v>40.4</v>
      </c>
      <c r="AE74">
        <v>53.79</v>
      </c>
      <c r="AF74">
        <v>9.66</v>
      </c>
      <c r="AG74">
        <v>44.62</v>
      </c>
      <c r="AH74">
        <v>167.1</v>
      </c>
      <c r="AI74">
        <v>18.27</v>
      </c>
      <c r="AJ74">
        <v>0</v>
      </c>
      <c r="AK74">
        <v>60.23</v>
      </c>
      <c r="AL74">
        <v>79.599999999999994</v>
      </c>
      <c r="AM74">
        <v>11.58</v>
      </c>
      <c r="AN74">
        <v>0</v>
      </c>
      <c r="AO74">
        <v>8.6999999999999993</v>
      </c>
      <c r="AP74">
        <v>10.89</v>
      </c>
      <c r="AQ74">
        <v>53.16</v>
      </c>
      <c r="AR74">
        <v>39.75</v>
      </c>
      <c r="AS74">
        <v>32.51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0.19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3165.3999999999992</v>
      </c>
    </row>
    <row r="75" spans="1:117">
      <c r="A75" t="s">
        <v>117</v>
      </c>
      <c r="B75">
        <v>0</v>
      </c>
      <c r="C75">
        <v>0</v>
      </c>
      <c r="D75">
        <v>23.06</v>
      </c>
      <c r="E75">
        <v>0</v>
      </c>
      <c r="F75">
        <v>0</v>
      </c>
      <c r="G75">
        <v>61.49</v>
      </c>
      <c r="H75">
        <v>0</v>
      </c>
      <c r="I75">
        <v>0</v>
      </c>
      <c r="J75">
        <v>13.56</v>
      </c>
      <c r="K75">
        <v>686.07</v>
      </c>
      <c r="L75">
        <v>413.81</v>
      </c>
      <c r="M75">
        <v>90.54</v>
      </c>
      <c r="N75">
        <v>121.71</v>
      </c>
      <c r="O75">
        <v>127.6</v>
      </c>
      <c r="P75">
        <v>127.75</v>
      </c>
      <c r="Q75">
        <v>20.96</v>
      </c>
      <c r="R75">
        <v>43.71</v>
      </c>
      <c r="S75">
        <v>27.05</v>
      </c>
      <c r="T75">
        <v>1.62</v>
      </c>
      <c r="U75">
        <v>410.62</v>
      </c>
      <c r="V75">
        <v>18.48</v>
      </c>
      <c r="W75">
        <v>44.31</v>
      </c>
      <c r="X75">
        <v>148.30000000000001</v>
      </c>
      <c r="Y75">
        <v>0</v>
      </c>
      <c r="Z75">
        <v>19.559999999999999</v>
      </c>
      <c r="AA75">
        <v>42.15</v>
      </c>
      <c r="AB75">
        <v>44.22</v>
      </c>
      <c r="AC75">
        <v>32.08</v>
      </c>
      <c r="AD75">
        <v>40.4</v>
      </c>
      <c r="AE75">
        <v>53.79</v>
      </c>
      <c r="AF75">
        <v>19.32</v>
      </c>
      <c r="AG75">
        <v>44.62</v>
      </c>
      <c r="AH75">
        <v>167.1</v>
      </c>
      <c r="AI75">
        <v>18.27</v>
      </c>
      <c r="AJ75">
        <v>0</v>
      </c>
      <c r="AK75">
        <v>60.23</v>
      </c>
      <c r="AL75">
        <v>79.599999999999994</v>
      </c>
      <c r="AM75">
        <v>11.58</v>
      </c>
      <c r="AN75">
        <v>0</v>
      </c>
      <c r="AO75">
        <v>8.58</v>
      </c>
      <c r="AP75">
        <v>10.89</v>
      </c>
      <c r="AQ75">
        <v>53.16</v>
      </c>
      <c r="AR75">
        <v>39.75</v>
      </c>
      <c r="AS75">
        <v>32.51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3193.1199999999994</v>
      </c>
    </row>
    <row r="76" spans="1:117">
      <c r="A76" t="s">
        <v>118</v>
      </c>
      <c r="B76">
        <v>0</v>
      </c>
      <c r="C76">
        <v>0</v>
      </c>
      <c r="D76">
        <v>23.06</v>
      </c>
      <c r="E76">
        <v>0</v>
      </c>
      <c r="F76">
        <v>0</v>
      </c>
      <c r="G76">
        <v>60.89</v>
      </c>
      <c r="H76">
        <v>0</v>
      </c>
      <c r="I76">
        <v>0</v>
      </c>
      <c r="J76">
        <v>14.18</v>
      </c>
      <c r="K76">
        <v>686.07</v>
      </c>
      <c r="L76">
        <v>413.81</v>
      </c>
      <c r="M76">
        <v>90.54</v>
      </c>
      <c r="N76">
        <v>121.71</v>
      </c>
      <c r="O76">
        <v>127.6</v>
      </c>
      <c r="P76">
        <v>127.75</v>
      </c>
      <c r="Q76">
        <v>20.96</v>
      </c>
      <c r="R76">
        <v>43.71</v>
      </c>
      <c r="S76">
        <v>27.05</v>
      </c>
      <c r="T76">
        <v>1.62</v>
      </c>
      <c r="U76">
        <v>410.62</v>
      </c>
      <c r="V76">
        <v>18.48</v>
      </c>
      <c r="W76">
        <v>44.31</v>
      </c>
      <c r="X76">
        <v>148.30000000000001</v>
      </c>
      <c r="Y76">
        <v>0</v>
      </c>
      <c r="Z76">
        <v>19.559999999999999</v>
      </c>
      <c r="AA76">
        <v>42.15</v>
      </c>
      <c r="AB76">
        <v>44.22</v>
      </c>
      <c r="AC76">
        <v>32.08</v>
      </c>
      <c r="AD76">
        <v>40.4</v>
      </c>
      <c r="AE76">
        <v>53.79</v>
      </c>
      <c r="AF76">
        <v>28.98</v>
      </c>
      <c r="AG76">
        <v>44.62</v>
      </c>
      <c r="AH76">
        <v>167.1</v>
      </c>
      <c r="AI76">
        <v>36.54</v>
      </c>
      <c r="AJ76">
        <v>0</v>
      </c>
      <c r="AK76">
        <v>60.23</v>
      </c>
      <c r="AL76">
        <v>79.599999999999994</v>
      </c>
      <c r="AM76">
        <v>11.58</v>
      </c>
      <c r="AN76">
        <v>0</v>
      </c>
      <c r="AO76">
        <v>8.49</v>
      </c>
      <c r="AP76">
        <v>12.94</v>
      </c>
      <c r="AQ76">
        <v>53.16</v>
      </c>
      <c r="AR76">
        <v>39.75</v>
      </c>
      <c r="AS76">
        <v>32.51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3223.0299999999993</v>
      </c>
    </row>
    <row r="77" spans="1:117">
      <c r="A77" t="s">
        <v>119</v>
      </c>
      <c r="B77">
        <v>0</v>
      </c>
      <c r="C77">
        <v>0</v>
      </c>
      <c r="D77">
        <v>23.06</v>
      </c>
      <c r="E77">
        <v>0</v>
      </c>
      <c r="F77">
        <v>0</v>
      </c>
      <c r="G77">
        <v>60.89</v>
      </c>
      <c r="H77">
        <v>0</v>
      </c>
      <c r="I77">
        <v>0</v>
      </c>
      <c r="J77">
        <v>16.03</v>
      </c>
      <c r="K77">
        <v>686.07</v>
      </c>
      <c r="L77">
        <v>413.81</v>
      </c>
      <c r="M77">
        <v>90.54</v>
      </c>
      <c r="N77">
        <v>121.71</v>
      </c>
      <c r="O77">
        <v>127.6</v>
      </c>
      <c r="P77">
        <v>127.75</v>
      </c>
      <c r="Q77">
        <v>20.96</v>
      </c>
      <c r="R77">
        <v>43.06</v>
      </c>
      <c r="S77">
        <v>27.05</v>
      </c>
      <c r="T77">
        <v>1.62</v>
      </c>
      <c r="U77">
        <v>410.62</v>
      </c>
      <c r="V77">
        <v>18.48</v>
      </c>
      <c r="W77">
        <v>44.31</v>
      </c>
      <c r="X77">
        <v>148.30000000000001</v>
      </c>
      <c r="Y77">
        <v>0</v>
      </c>
      <c r="Z77">
        <v>19.559999999999999</v>
      </c>
      <c r="AA77">
        <v>42.15</v>
      </c>
      <c r="AB77">
        <v>44.22</v>
      </c>
      <c r="AC77">
        <v>32.08</v>
      </c>
      <c r="AD77">
        <v>40.4</v>
      </c>
      <c r="AE77">
        <v>53.79</v>
      </c>
      <c r="AF77">
        <v>38.64</v>
      </c>
      <c r="AG77">
        <v>44.62</v>
      </c>
      <c r="AH77">
        <v>167.1</v>
      </c>
      <c r="AI77">
        <v>36.54</v>
      </c>
      <c r="AJ77">
        <v>0</v>
      </c>
      <c r="AK77">
        <v>60.23</v>
      </c>
      <c r="AL77">
        <v>79.599999999999994</v>
      </c>
      <c r="AM77">
        <v>11.58</v>
      </c>
      <c r="AN77">
        <v>0</v>
      </c>
      <c r="AO77">
        <v>8.2100000000000009</v>
      </c>
      <c r="AP77">
        <v>12.94</v>
      </c>
      <c r="AQ77">
        <v>53.16</v>
      </c>
      <c r="AR77">
        <v>39.75</v>
      </c>
      <c r="AS77">
        <v>32.51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3233.6099999999997</v>
      </c>
    </row>
    <row r="78" spans="1:117">
      <c r="A78" t="s">
        <v>120</v>
      </c>
      <c r="B78">
        <v>0</v>
      </c>
      <c r="C78">
        <v>0</v>
      </c>
      <c r="D78">
        <v>26.61</v>
      </c>
      <c r="E78">
        <v>0</v>
      </c>
      <c r="F78">
        <v>0</v>
      </c>
      <c r="G78">
        <v>60.89</v>
      </c>
      <c r="H78">
        <v>0</v>
      </c>
      <c r="I78">
        <v>0</v>
      </c>
      <c r="J78">
        <v>16.649999999999999</v>
      </c>
      <c r="K78">
        <v>685.72</v>
      </c>
      <c r="L78">
        <v>413.81</v>
      </c>
      <c r="M78">
        <v>90.54</v>
      </c>
      <c r="N78">
        <v>121.71</v>
      </c>
      <c r="O78">
        <v>127.6</v>
      </c>
      <c r="P78">
        <v>127.75</v>
      </c>
      <c r="Q78">
        <v>20.96</v>
      </c>
      <c r="R78">
        <v>43.06</v>
      </c>
      <c r="S78">
        <v>27.05</v>
      </c>
      <c r="T78">
        <v>1.62</v>
      </c>
      <c r="U78">
        <v>410.62</v>
      </c>
      <c r="V78">
        <v>18.48</v>
      </c>
      <c r="W78">
        <v>44.31</v>
      </c>
      <c r="X78">
        <v>148.30000000000001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42.51</v>
      </c>
      <c r="AG78">
        <v>44.62</v>
      </c>
      <c r="AH78">
        <v>168.66</v>
      </c>
      <c r="AI78">
        <v>36.54</v>
      </c>
      <c r="AJ78">
        <v>0</v>
      </c>
      <c r="AK78">
        <v>60.23</v>
      </c>
      <c r="AL78">
        <v>79.599999999999994</v>
      </c>
      <c r="AM78">
        <v>11.58</v>
      </c>
      <c r="AN78">
        <v>0</v>
      </c>
      <c r="AO78">
        <v>8.11</v>
      </c>
      <c r="AP78">
        <v>12.94</v>
      </c>
      <c r="AQ78">
        <v>70.87</v>
      </c>
      <c r="AR78">
        <v>39.75</v>
      </c>
      <c r="AS78">
        <v>32.51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3267.4900000000002</v>
      </c>
    </row>
    <row r="79" spans="1:117">
      <c r="A79" t="s">
        <v>121</v>
      </c>
      <c r="B79">
        <v>0</v>
      </c>
      <c r="C79">
        <v>0</v>
      </c>
      <c r="D79">
        <v>23.06</v>
      </c>
      <c r="E79">
        <v>0</v>
      </c>
      <c r="F79">
        <v>0</v>
      </c>
      <c r="G79">
        <v>60.89</v>
      </c>
      <c r="H79">
        <v>0</v>
      </c>
      <c r="I79">
        <v>0</v>
      </c>
      <c r="J79">
        <v>18.5</v>
      </c>
      <c r="K79">
        <v>685.72</v>
      </c>
      <c r="L79">
        <v>413.81</v>
      </c>
      <c r="M79">
        <v>90.54</v>
      </c>
      <c r="N79">
        <v>121.71</v>
      </c>
      <c r="O79">
        <v>127.6</v>
      </c>
      <c r="P79">
        <v>127.75</v>
      </c>
      <c r="Q79">
        <v>20.96</v>
      </c>
      <c r="R79">
        <v>43.06</v>
      </c>
      <c r="S79">
        <v>27.05</v>
      </c>
      <c r="T79">
        <v>1.62</v>
      </c>
      <c r="U79">
        <v>410.62</v>
      </c>
      <c r="V79">
        <v>18.48</v>
      </c>
      <c r="W79">
        <v>44.31</v>
      </c>
      <c r="X79">
        <v>148.30000000000001</v>
      </c>
      <c r="Y79">
        <v>0</v>
      </c>
      <c r="Z79">
        <v>0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42.51</v>
      </c>
      <c r="AG79">
        <v>44.62</v>
      </c>
      <c r="AH79">
        <v>168.66</v>
      </c>
      <c r="AI79">
        <v>36.54</v>
      </c>
      <c r="AJ79">
        <v>0</v>
      </c>
      <c r="AK79">
        <v>60.23</v>
      </c>
      <c r="AL79">
        <v>79.599999999999994</v>
      </c>
      <c r="AM79">
        <v>11.58</v>
      </c>
      <c r="AN79">
        <v>0</v>
      </c>
      <c r="AO79">
        <v>8.11</v>
      </c>
      <c r="AP79">
        <v>12.94</v>
      </c>
      <c r="AQ79">
        <v>70.87</v>
      </c>
      <c r="AR79">
        <v>39.75</v>
      </c>
      <c r="AS79">
        <v>32.51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3245.5800000000004</v>
      </c>
    </row>
    <row r="80" spans="1:117">
      <c r="A80" t="s">
        <v>122</v>
      </c>
      <c r="B80">
        <v>0</v>
      </c>
      <c r="C80">
        <v>0</v>
      </c>
      <c r="D80">
        <v>23.06</v>
      </c>
      <c r="E80">
        <v>0</v>
      </c>
      <c r="F80">
        <v>0</v>
      </c>
      <c r="G80">
        <v>60.89</v>
      </c>
      <c r="H80">
        <v>0</v>
      </c>
      <c r="I80">
        <v>0</v>
      </c>
      <c r="J80">
        <v>19.12</v>
      </c>
      <c r="K80">
        <v>685.72</v>
      </c>
      <c r="L80">
        <v>413.81</v>
      </c>
      <c r="M80">
        <v>90.54</v>
      </c>
      <c r="N80">
        <v>121.71</v>
      </c>
      <c r="O80">
        <v>127.6</v>
      </c>
      <c r="P80">
        <v>127.75</v>
      </c>
      <c r="Q80">
        <v>20.96</v>
      </c>
      <c r="R80">
        <v>43.06</v>
      </c>
      <c r="S80">
        <v>27.05</v>
      </c>
      <c r="T80">
        <v>1.62</v>
      </c>
      <c r="U80">
        <v>410.62</v>
      </c>
      <c r="V80">
        <v>18.48</v>
      </c>
      <c r="W80">
        <v>44.31</v>
      </c>
      <c r="X80">
        <v>148.30000000000001</v>
      </c>
      <c r="Y80">
        <v>0</v>
      </c>
      <c r="Z80">
        <v>0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42.51</v>
      </c>
      <c r="AG80">
        <v>44.62</v>
      </c>
      <c r="AH80">
        <v>168.66</v>
      </c>
      <c r="AI80">
        <v>36.54</v>
      </c>
      <c r="AJ80">
        <v>0</v>
      </c>
      <c r="AK80">
        <v>60.23</v>
      </c>
      <c r="AL80">
        <v>79.599999999999994</v>
      </c>
      <c r="AM80">
        <v>11.58</v>
      </c>
      <c r="AN80">
        <v>0</v>
      </c>
      <c r="AO80">
        <v>8.35</v>
      </c>
      <c r="AP80">
        <v>12.17</v>
      </c>
      <c r="AQ80">
        <v>70.87</v>
      </c>
      <c r="AR80">
        <v>39.75</v>
      </c>
      <c r="AS80">
        <v>32.51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3245.67</v>
      </c>
    </row>
    <row r="81" spans="1:117">
      <c r="A81" t="s">
        <v>123</v>
      </c>
      <c r="B81">
        <v>0</v>
      </c>
      <c r="C81">
        <v>0</v>
      </c>
      <c r="D81">
        <v>23.06</v>
      </c>
      <c r="E81">
        <v>0</v>
      </c>
      <c r="F81">
        <v>0</v>
      </c>
      <c r="G81">
        <v>60.89</v>
      </c>
      <c r="H81">
        <v>0</v>
      </c>
      <c r="I81">
        <v>0</v>
      </c>
      <c r="J81">
        <v>11.72</v>
      </c>
      <c r="K81">
        <v>685.72</v>
      </c>
      <c r="L81">
        <v>413.81</v>
      </c>
      <c r="M81">
        <v>90.54</v>
      </c>
      <c r="N81">
        <v>121.71</v>
      </c>
      <c r="O81">
        <v>127.6</v>
      </c>
      <c r="P81">
        <v>127.75</v>
      </c>
      <c r="Q81">
        <v>20.96</v>
      </c>
      <c r="R81">
        <v>43.06</v>
      </c>
      <c r="S81">
        <v>27.05</v>
      </c>
      <c r="T81">
        <v>1.62</v>
      </c>
      <c r="U81">
        <v>410.62</v>
      </c>
      <c r="V81">
        <v>18.48</v>
      </c>
      <c r="W81">
        <v>44.31</v>
      </c>
      <c r="X81">
        <v>148.30000000000001</v>
      </c>
      <c r="Y81">
        <v>0</v>
      </c>
      <c r="Z81">
        <v>0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42.51</v>
      </c>
      <c r="AG81">
        <v>44.62</v>
      </c>
      <c r="AH81">
        <v>168.66</v>
      </c>
      <c r="AI81">
        <v>36.54</v>
      </c>
      <c r="AJ81">
        <v>0</v>
      </c>
      <c r="AK81">
        <v>60.23</v>
      </c>
      <c r="AL81">
        <v>79.599999999999994</v>
      </c>
      <c r="AM81">
        <v>11.58</v>
      </c>
      <c r="AN81">
        <v>0</v>
      </c>
      <c r="AO81">
        <v>8.61</v>
      </c>
      <c r="AP81">
        <v>12.68</v>
      </c>
      <c r="AQ81">
        <v>70.87</v>
      </c>
      <c r="AR81">
        <v>39.75</v>
      </c>
      <c r="AS81">
        <v>32.51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3239.04</v>
      </c>
    </row>
    <row r="82" spans="1:117">
      <c r="A82" t="s">
        <v>124</v>
      </c>
      <c r="B82">
        <v>0</v>
      </c>
      <c r="C82">
        <v>0</v>
      </c>
      <c r="D82">
        <v>23.06</v>
      </c>
      <c r="E82">
        <v>0</v>
      </c>
      <c r="F82">
        <v>0</v>
      </c>
      <c r="G82">
        <v>60.89</v>
      </c>
      <c r="H82">
        <v>0</v>
      </c>
      <c r="I82">
        <v>0</v>
      </c>
      <c r="J82">
        <v>3.7</v>
      </c>
      <c r="K82">
        <v>685.72</v>
      </c>
      <c r="L82">
        <v>413.81</v>
      </c>
      <c r="M82">
        <v>90.54</v>
      </c>
      <c r="N82">
        <v>121.71</v>
      </c>
      <c r="O82">
        <v>127.6</v>
      </c>
      <c r="P82">
        <v>127.75</v>
      </c>
      <c r="Q82">
        <v>20.96</v>
      </c>
      <c r="R82">
        <v>43.06</v>
      </c>
      <c r="S82">
        <v>27.05</v>
      </c>
      <c r="T82">
        <v>1.62</v>
      </c>
      <c r="U82">
        <v>410.62</v>
      </c>
      <c r="V82">
        <v>18.48</v>
      </c>
      <c r="W82">
        <v>44.31</v>
      </c>
      <c r="X82">
        <v>148.30000000000001</v>
      </c>
      <c r="Y82">
        <v>0</v>
      </c>
      <c r="Z82">
        <v>0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42.51</v>
      </c>
      <c r="AG82">
        <v>44.62</v>
      </c>
      <c r="AH82">
        <v>168.66</v>
      </c>
      <c r="AI82">
        <v>21.08</v>
      </c>
      <c r="AJ82">
        <v>0</v>
      </c>
      <c r="AK82">
        <v>60.23</v>
      </c>
      <c r="AL82">
        <v>79.599999999999994</v>
      </c>
      <c r="AM82">
        <v>11.58</v>
      </c>
      <c r="AN82">
        <v>0</v>
      </c>
      <c r="AO82">
        <v>8.6999999999999993</v>
      </c>
      <c r="AP82">
        <v>12.68</v>
      </c>
      <c r="AQ82">
        <v>70.87</v>
      </c>
      <c r="AR82">
        <v>39.75</v>
      </c>
      <c r="AS82">
        <v>32.51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3215.6499999999996</v>
      </c>
    </row>
    <row r="83" spans="1:117">
      <c r="A83" t="s">
        <v>125</v>
      </c>
      <c r="B83">
        <v>0</v>
      </c>
      <c r="C83">
        <v>0</v>
      </c>
      <c r="D83">
        <v>23.06</v>
      </c>
      <c r="E83">
        <v>0</v>
      </c>
      <c r="F83">
        <v>0</v>
      </c>
      <c r="G83">
        <v>60.89</v>
      </c>
      <c r="H83">
        <v>0</v>
      </c>
      <c r="I83">
        <v>0</v>
      </c>
      <c r="J83">
        <v>4.3099999999999996</v>
      </c>
      <c r="K83">
        <v>685.72</v>
      </c>
      <c r="L83">
        <v>413.81</v>
      </c>
      <c r="M83">
        <v>90.54</v>
      </c>
      <c r="N83">
        <v>121.71</v>
      </c>
      <c r="O83">
        <v>127.6</v>
      </c>
      <c r="P83">
        <v>127.75</v>
      </c>
      <c r="Q83">
        <v>20.96</v>
      </c>
      <c r="R83">
        <v>43.06</v>
      </c>
      <c r="S83">
        <v>27.05</v>
      </c>
      <c r="T83">
        <v>1.62</v>
      </c>
      <c r="U83">
        <v>410.62</v>
      </c>
      <c r="V83">
        <v>18.48</v>
      </c>
      <c r="W83">
        <v>44.31</v>
      </c>
      <c r="X83">
        <v>148.30000000000001</v>
      </c>
      <c r="Y83">
        <v>0</v>
      </c>
      <c r="Z83">
        <v>0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42.51</v>
      </c>
      <c r="AG83">
        <v>44.62</v>
      </c>
      <c r="AH83">
        <v>168.66</v>
      </c>
      <c r="AI83">
        <v>30.92</v>
      </c>
      <c r="AJ83">
        <v>0</v>
      </c>
      <c r="AK83">
        <v>60.23</v>
      </c>
      <c r="AL83">
        <v>79.599999999999994</v>
      </c>
      <c r="AM83">
        <v>11.58</v>
      </c>
      <c r="AN83">
        <v>0</v>
      </c>
      <c r="AO83">
        <v>8.84</v>
      </c>
      <c r="AP83">
        <v>12.68</v>
      </c>
      <c r="AQ83">
        <v>70.87</v>
      </c>
      <c r="AR83">
        <v>39.75</v>
      </c>
      <c r="AS83">
        <v>32.51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3226.2400000000002</v>
      </c>
    </row>
    <row r="84" spans="1:117">
      <c r="A84" t="s">
        <v>126</v>
      </c>
      <c r="B84">
        <v>0</v>
      </c>
      <c r="C84">
        <v>0</v>
      </c>
      <c r="D84">
        <v>23.06</v>
      </c>
      <c r="E84">
        <v>0</v>
      </c>
      <c r="F84">
        <v>0</v>
      </c>
      <c r="G84">
        <v>60.89</v>
      </c>
      <c r="H84">
        <v>0</v>
      </c>
      <c r="I84">
        <v>0</v>
      </c>
      <c r="J84">
        <v>4.3099999999999996</v>
      </c>
      <c r="K84">
        <v>685.72</v>
      </c>
      <c r="L84">
        <v>413.81</v>
      </c>
      <c r="M84">
        <v>90.54</v>
      </c>
      <c r="N84">
        <v>121.71</v>
      </c>
      <c r="O84">
        <v>127.6</v>
      </c>
      <c r="P84">
        <v>127.75</v>
      </c>
      <c r="Q84">
        <v>20.96</v>
      </c>
      <c r="R84">
        <v>43.06</v>
      </c>
      <c r="S84">
        <v>27.05</v>
      </c>
      <c r="T84">
        <v>1.62</v>
      </c>
      <c r="U84">
        <v>410.62</v>
      </c>
      <c r="V84">
        <v>18.48</v>
      </c>
      <c r="W84">
        <v>44.31</v>
      </c>
      <c r="X84">
        <v>148.30000000000001</v>
      </c>
      <c r="Y84">
        <v>0</v>
      </c>
      <c r="Z84">
        <v>0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42.51</v>
      </c>
      <c r="AG84">
        <v>44.62</v>
      </c>
      <c r="AH84">
        <v>168.66</v>
      </c>
      <c r="AI84">
        <v>30.92</v>
      </c>
      <c r="AJ84">
        <v>0</v>
      </c>
      <c r="AK84">
        <v>60.23</v>
      </c>
      <c r="AL84">
        <v>79.599999999999994</v>
      </c>
      <c r="AM84">
        <v>11.58</v>
      </c>
      <c r="AN84">
        <v>0</v>
      </c>
      <c r="AO84">
        <v>8.9600000000000009</v>
      </c>
      <c r="AP84">
        <v>12.94</v>
      </c>
      <c r="AQ84">
        <v>70.87</v>
      </c>
      <c r="AR84">
        <v>39.75</v>
      </c>
      <c r="AS84">
        <v>32.51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3226.6200000000003</v>
      </c>
    </row>
    <row r="85" spans="1:117">
      <c r="A85" t="s">
        <v>127</v>
      </c>
      <c r="B85">
        <v>0</v>
      </c>
      <c r="C85">
        <v>0</v>
      </c>
      <c r="D85">
        <v>28.38</v>
      </c>
      <c r="E85">
        <v>0</v>
      </c>
      <c r="F85">
        <v>0</v>
      </c>
      <c r="G85">
        <v>60.89</v>
      </c>
      <c r="H85">
        <v>0</v>
      </c>
      <c r="I85">
        <v>0</v>
      </c>
      <c r="J85">
        <v>5.55</v>
      </c>
      <c r="K85">
        <v>685.72</v>
      </c>
      <c r="L85">
        <v>413.81</v>
      </c>
      <c r="M85">
        <v>90.54</v>
      </c>
      <c r="N85">
        <v>121.71</v>
      </c>
      <c r="O85">
        <v>127.6</v>
      </c>
      <c r="P85">
        <v>127.75</v>
      </c>
      <c r="Q85">
        <v>20.96</v>
      </c>
      <c r="R85">
        <v>43.06</v>
      </c>
      <c r="S85">
        <v>27.05</v>
      </c>
      <c r="T85">
        <v>1.62</v>
      </c>
      <c r="U85">
        <v>410.62</v>
      </c>
      <c r="V85">
        <v>18.48</v>
      </c>
      <c r="W85">
        <v>44.31</v>
      </c>
      <c r="X85">
        <v>148.30000000000001</v>
      </c>
      <c r="Y85">
        <v>0</v>
      </c>
      <c r="Z85">
        <v>0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42.51</v>
      </c>
      <c r="AG85">
        <v>44.62</v>
      </c>
      <c r="AH85">
        <v>168.66</v>
      </c>
      <c r="AI85">
        <v>30.92</v>
      </c>
      <c r="AJ85">
        <v>0</v>
      </c>
      <c r="AK85">
        <v>60.23</v>
      </c>
      <c r="AL85">
        <v>79.599999999999994</v>
      </c>
      <c r="AM85">
        <v>11.58</v>
      </c>
      <c r="AN85">
        <v>0</v>
      </c>
      <c r="AO85">
        <v>9.08</v>
      </c>
      <c r="AP85">
        <v>11.53</v>
      </c>
      <c r="AQ85">
        <v>70.87</v>
      </c>
      <c r="AR85">
        <v>39.75</v>
      </c>
      <c r="AS85">
        <v>29.56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3228.94</v>
      </c>
    </row>
    <row r="86" spans="1:117">
      <c r="A86" t="s">
        <v>128</v>
      </c>
      <c r="B86">
        <v>0</v>
      </c>
      <c r="C86">
        <v>0</v>
      </c>
      <c r="D86">
        <v>28.38</v>
      </c>
      <c r="E86">
        <v>0</v>
      </c>
      <c r="F86">
        <v>0</v>
      </c>
      <c r="G86">
        <v>60.89</v>
      </c>
      <c r="H86">
        <v>0</v>
      </c>
      <c r="I86">
        <v>0</v>
      </c>
      <c r="J86">
        <v>5.55</v>
      </c>
      <c r="K86">
        <v>685.72</v>
      </c>
      <c r="L86">
        <v>413.81</v>
      </c>
      <c r="M86">
        <v>90.54</v>
      </c>
      <c r="N86">
        <v>121.71</v>
      </c>
      <c r="O86">
        <v>127.6</v>
      </c>
      <c r="P86">
        <v>127.75</v>
      </c>
      <c r="Q86">
        <v>20.96</v>
      </c>
      <c r="R86">
        <v>43.06</v>
      </c>
      <c r="S86">
        <v>27.05</v>
      </c>
      <c r="T86">
        <v>1.62</v>
      </c>
      <c r="U86">
        <v>410.62</v>
      </c>
      <c r="V86">
        <v>18.48</v>
      </c>
      <c r="W86">
        <v>44.31</v>
      </c>
      <c r="X86">
        <v>148.30000000000001</v>
      </c>
      <c r="Y86">
        <v>0</v>
      </c>
      <c r="Z86">
        <v>0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44.62</v>
      </c>
      <c r="AH86">
        <v>167.1</v>
      </c>
      <c r="AI86">
        <v>30.92</v>
      </c>
      <c r="AJ86">
        <v>0</v>
      </c>
      <c r="AK86">
        <v>60.23</v>
      </c>
      <c r="AL86">
        <v>79.599999999999994</v>
      </c>
      <c r="AM86">
        <v>11.58</v>
      </c>
      <c r="AN86">
        <v>0</v>
      </c>
      <c r="AO86">
        <v>9.23</v>
      </c>
      <c r="AP86">
        <v>11.53</v>
      </c>
      <c r="AQ86">
        <v>70.87</v>
      </c>
      <c r="AR86">
        <v>39.75</v>
      </c>
      <c r="AS86">
        <v>29.56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3218.7299999999996</v>
      </c>
    </row>
    <row r="87" spans="1:117">
      <c r="A87" t="s">
        <v>129</v>
      </c>
      <c r="B87">
        <v>0</v>
      </c>
      <c r="C87">
        <v>0</v>
      </c>
      <c r="D87">
        <v>28.38</v>
      </c>
      <c r="E87">
        <v>0</v>
      </c>
      <c r="F87">
        <v>0</v>
      </c>
      <c r="G87">
        <v>60.89</v>
      </c>
      <c r="H87">
        <v>0</v>
      </c>
      <c r="I87">
        <v>0</v>
      </c>
      <c r="J87">
        <v>5.55</v>
      </c>
      <c r="K87">
        <v>685.72</v>
      </c>
      <c r="L87">
        <v>413.81</v>
      </c>
      <c r="M87">
        <v>90.54</v>
      </c>
      <c r="N87">
        <v>121.71</v>
      </c>
      <c r="O87">
        <v>127.6</v>
      </c>
      <c r="P87">
        <v>127.75</v>
      </c>
      <c r="Q87">
        <v>20.96</v>
      </c>
      <c r="R87">
        <v>43.06</v>
      </c>
      <c r="S87">
        <v>27.05</v>
      </c>
      <c r="T87">
        <v>1.62</v>
      </c>
      <c r="U87">
        <v>410.62</v>
      </c>
      <c r="V87">
        <v>18.48</v>
      </c>
      <c r="W87">
        <v>44.31</v>
      </c>
      <c r="X87">
        <v>148.30000000000001</v>
      </c>
      <c r="Y87">
        <v>0</v>
      </c>
      <c r="Z87">
        <v>0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44.62</v>
      </c>
      <c r="AH87">
        <v>167.1</v>
      </c>
      <c r="AI87">
        <v>30.92</v>
      </c>
      <c r="AJ87">
        <v>0</v>
      </c>
      <c r="AK87">
        <v>60.23</v>
      </c>
      <c r="AL87">
        <v>79.599999999999994</v>
      </c>
      <c r="AM87">
        <v>11.58</v>
      </c>
      <c r="AN87">
        <v>0</v>
      </c>
      <c r="AO87">
        <v>9.2899999999999991</v>
      </c>
      <c r="AP87">
        <v>2.56</v>
      </c>
      <c r="AQ87">
        <v>70.87</v>
      </c>
      <c r="AR87">
        <v>39.75</v>
      </c>
      <c r="AS87">
        <v>29.56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3209.8199999999993</v>
      </c>
    </row>
    <row r="88" spans="1:117">
      <c r="A88" t="s">
        <v>130</v>
      </c>
      <c r="B88">
        <v>0</v>
      </c>
      <c r="C88">
        <v>0</v>
      </c>
      <c r="D88">
        <v>28.38</v>
      </c>
      <c r="E88">
        <v>0</v>
      </c>
      <c r="F88">
        <v>0</v>
      </c>
      <c r="G88">
        <v>60.89</v>
      </c>
      <c r="H88">
        <v>0</v>
      </c>
      <c r="I88">
        <v>0</v>
      </c>
      <c r="J88">
        <v>5.55</v>
      </c>
      <c r="K88">
        <v>685.72</v>
      </c>
      <c r="L88">
        <v>413.81</v>
      </c>
      <c r="M88">
        <v>90.54</v>
      </c>
      <c r="N88">
        <v>121.71</v>
      </c>
      <c r="O88">
        <v>127.6</v>
      </c>
      <c r="P88">
        <v>127.75</v>
      </c>
      <c r="Q88">
        <v>20.96</v>
      </c>
      <c r="R88">
        <v>43.06</v>
      </c>
      <c r="S88">
        <v>27.05</v>
      </c>
      <c r="T88">
        <v>1.62</v>
      </c>
      <c r="U88">
        <v>410.62</v>
      </c>
      <c r="V88">
        <v>18.48</v>
      </c>
      <c r="W88">
        <v>44.31</v>
      </c>
      <c r="X88">
        <v>148.30000000000001</v>
      </c>
      <c r="Y88">
        <v>0</v>
      </c>
      <c r="Z88">
        <v>0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44.62</v>
      </c>
      <c r="AH88">
        <v>167.1</v>
      </c>
      <c r="AI88">
        <v>21.08</v>
      </c>
      <c r="AJ88">
        <v>0</v>
      </c>
      <c r="AK88">
        <v>60.23</v>
      </c>
      <c r="AL88">
        <v>79.599999999999994</v>
      </c>
      <c r="AM88">
        <v>11.58</v>
      </c>
      <c r="AN88">
        <v>0</v>
      </c>
      <c r="AO88">
        <v>9.3800000000000008</v>
      </c>
      <c r="AP88">
        <v>2.56</v>
      </c>
      <c r="AQ88">
        <v>70.87</v>
      </c>
      <c r="AR88">
        <v>39.75</v>
      </c>
      <c r="AS88">
        <v>29.56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3200.0699999999993</v>
      </c>
    </row>
    <row r="89" spans="1:117">
      <c r="A89" t="s">
        <v>131</v>
      </c>
      <c r="B89">
        <v>0</v>
      </c>
      <c r="C89">
        <v>0</v>
      </c>
      <c r="D89">
        <v>28.38</v>
      </c>
      <c r="E89">
        <v>0</v>
      </c>
      <c r="F89">
        <v>0</v>
      </c>
      <c r="G89">
        <v>60.89</v>
      </c>
      <c r="H89">
        <v>0</v>
      </c>
      <c r="I89">
        <v>0</v>
      </c>
      <c r="J89">
        <v>6.78</v>
      </c>
      <c r="K89">
        <v>685.72</v>
      </c>
      <c r="L89">
        <v>413.81</v>
      </c>
      <c r="M89">
        <v>90.54</v>
      </c>
      <c r="N89">
        <v>121.71</v>
      </c>
      <c r="O89">
        <v>127.6</v>
      </c>
      <c r="P89">
        <v>127.75</v>
      </c>
      <c r="Q89">
        <v>20.96</v>
      </c>
      <c r="R89">
        <v>43.06</v>
      </c>
      <c r="S89">
        <v>27.05</v>
      </c>
      <c r="T89">
        <v>1.62</v>
      </c>
      <c r="U89">
        <v>410.62</v>
      </c>
      <c r="V89">
        <v>18.48</v>
      </c>
      <c r="W89">
        <v>44.31</v>
      </c>
      <c r="X89">
        <v>148.30000000000001</v>
      </c>
      <c r="Y89">
        <v>0</v>
      </c>
      <c r="Z89">
        <v>0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44.62</v>
      </c>
      <c r="AH89">
        <v>167.1</v>
      </c>
      <c r="AI89">
        <v>21.08</v>
      </c>
      <c r="AJ89">
        <v>0</v>
      </c>
      <c r="AK89">
        <v>60.23</v>
      </c>
      <c r="AL89">
        <v>79.599999999999994</v>
      </c>
      <c r="AM89">
        <v>11.58</v>
      </c>
      <c r="AN89">
        <v>0</v>
      </c>
      <c r="AO89">
        <v>9.5</v>
      </c>
      <c r="AP89">
        <v>2.56</v>
      </c>
      <c r="AQ89">
        <v>70.87</v>
      </c>
      <c r="AR89">
        <v>39.75</v>
      </c>
      <c r="AS89">
        <v>29.56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3201.4199999999992</v>
      </c>
    </row>
    <row r="90" spans="1:117">
      <c r="A90" t="s">
        <v>132</v>
      </c>
      <c r="B90">
        <v>0</v>
      </c>
      <c r="C90">
        <v>0</v>
      </c>
      <c r="D90">
        <v>28.38</v>
      </c>
      <c r="E90">
        <v>0</v>
      </c>
      <c r="F90">
        <v>0</v>
      </c>
      <c r="G90">
        <v>60.89</v>
      </c>
      <c r="H90">
        <v>0</v>
      </c>
      <c r="I90">
        <v>0</v>
      </c>
      <c r="J90">
        <v>6.78</v>
      </c>
      <c r="K90">
        <v>685.72</v>
      </c>
      <c r="L90">
        <v>413.81</v>
      </c>
      <c r="M90">
        <v>90.54</v>
      </c>
      <c r="N90">
        <v>121.71</v>
      </c>
      <c r="O90">
        <v>127.6</v>
      </c>
      <c r="P90">
        <v>127.75</v>
      </c>
      <c r="Q90">
        <v>20.96</v>
      </c>
      <c r="R90">
        <v>43.06</v>
      </c>
      <c r="S90">
        <v>27.05</v>
      </c>
      <c r="T90">
        <v>1.62</v>
      </c>
      <c r="U90">
        <v>410.62</v>
      </c>
      <c r="V90">
        <v>18.48</v>
      </c>
      <c r="W90">
        <v>44.31</v>
      </c>
      <c r="X90">
        <v>148.30000000000001</v>
      </c>
      <c r="Y90">
        <v>0</v>
      </c>
      <c r="Z90">
        <v>0</v>
      </c>
      <c r="AA90">
        <v>42.15</v>
      </c>
      <c r="AB90">
        <v>45.65</v>
      </c>
      <c r="AC90">
        <v>33.74</v>
      </c>
      <c r="AD90">
        <v>41.42</v>
      </c>
      <c r="AE90">
        <v>54.53</v>
      </c>
      <c r="AF90">
        <v>42.51</v>
      </c>
      <c r="AG90">
        <v>44.62</v>
      </c>
      <c r="AH90">
        <v>168.66</v>
      </c>
      <c r="AI90">
        <v>21.08</v>
      </c>
      <c r="AJ90">
        <v>0</v>
      </c>
      <c r="AK90">
        <v>60.23</v>
      </c>
      <c r="AL90">
        <v>79.599999999999994</v>
      </c>
      <c r="AM90">
        <v>11.58</v>
      </c>
      <c r="AN90">
        <v>0</v>
      </c>
      <c r="AO90">
        <v>9.6199999999999992</v>
      </c>
      <c r="AP90">
        <v>12.68</v>
      </c>
      <c r="AQ90">
        <v>70.87</v>
      </c>
      <c r="AR90">
        <v>39.75</v>
      </c>
      <c r="AS90">
        <v>29.56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3222.0199999999995</v>
      </c>
    </row>
    <row r="91" spans="1:117">
      <c r="A91" t="s">
        <v>133</v>
      </c>
      <c r="B91">
        <v>0</v>
      </c>
      <c r="C91">
        <v>0</v>
      </c>
      <c r="D91">
        <v>30.75</v>
      </c>
      <c r="E91">
        <v>0</v>
      </c>
      <c r="F91">
        <v>0</v>
      </c>
      <c r="G91">
        <v>60.89</v>
      </c>
      <c r="H91">
        <v>0</v>
      </c>
      <c r="I91">
        <v>0</v>
      </c>
      <c r="J91">
        <v>7.4</v>
      </c>
      <c r="K91">
        <v>685.72</v>
      </c>
      <c r="L91">
        <v>413.81</v>
      </c>
      <c r="M91">
        <v>90.54</v>
      </c>
      <c r="N91">
        <v>121.71</v>
      </c>
      <c r="O91">
        <v>127.6</v>
      </c>
      <c r="P91">
        <v>127.75</v>
      </c>
      <c r="Q91">
        <v>20.96</v>
      </c>
      <c r="R91">
        <v>43.06</v>
      </c>
      <c r="S91">
        <v>27.05</v>
      </c>
      <c r="T91">
        <v>1.62</v>
      </c>
      <c r="U91">
        <v>410.62</v>
      </c>
      <c r="V91">
        <v>19.18</v>
      </c>
      <c r="W91">
        <v>44.31</v>
      </c>
      <c r="X91">
        <v>148.30000000000001</v>
      </c>
      <c r="Y91">
        <v>0</v>
      </c>
      <c r="Z91">
        <v>0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42.51</v>
      </c>
      <c r="AG91">
        <v>44.62</v>
      </c>
      <c r="AH91">
        <v>168.66</v>
      </c>
      <c r="AI91">
        <v>21.08</v>
      </c>
      <c r="AJ91">
        <v>0</v>
      </c>
      <c r="AK91">
        <v>60.23</v>
      </c>
      <c r="AL91">
        <v>79.599999999999994</v>
      </c>
      <c r="AM91">
        <v>11.58</v>
      </c>
      <c r="AN91">
        <v>0</v>
      </c>
      <c r="AO91">
        <v>9.9</v>
      </c>
      <c r="AP91">
        <v>12.68</v>
      </c>
      <c r="AQ91">
        <v>70.87</v>
      </c>
      <c r="AR91">
        <v>39.75</v>
      </c>
      <c r="AS91">
        <v>29.56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3225.9899999999993</v>
      </c>
    </row>
    <row r="92" spans="1:117">
      <c r="A92" t="s">
        <v>134</v>
      </c>
      <c r="B92">
        <v>0</v>
      </c>
      <c r="C92">
        <v>0</v>
      </c>
      <c r="D92">
        <v>26.61</v>
      </c>
      <c r="E92">
        <v>0</v>
      </c>
      <c r="F92">
        <v>0</v>
      </c>
      <c r="G92">
        <v>60.89</v>
      </c>
      <c r="H92">
        <v>0</v>
      </c>
      <c r="I92">
        <v>0</v>
      </c>
      <c r="J92">
        <v>7.4</v>
      </c>
      <c r="K92">
        <v>685.72</v>
      </c>
      <c r="L92">
        <v>413.81</v>
      </c>
      <c r="M92">
        <v>90.54</v>
      </c>
      <c r="N92">
        <v>121.71</v>
      </c>
      <c r="O92">
        <v>127.6</v>
      </c>
      <c r="P92">
        <v>127.75</v>
      </c>
      <c r="Q92">
        <v>20.96</v>
      </c>
      <c r="R92">
        <v>43.06</v>
      </c>
      <c r="S92">
        <v>27.05</v>
      </c>
      <c r="T92">
        <v>1.62</v>
      </c>
      <c r="U92">
        <v>410.62</v>
      </c>
      <c r="V92">
        <v>19.88</v>
      </c>
      <c r="W92">
        <v>44.31</v>
      </c>
      <c r="X92">
        <v>140.88</v>
      </c>
      <c r="Y92">
        <v>0</v>
      </c>
      <c r="Z92">
        <v>0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42.51</v>
      </c>
      <c r="AG92">
        <v>44.62</v>
      </c>
      <c r="AH92">
        <v>168.66</v>
      </c>
      <c r="AI92">
        <v>21.08</v>
      </c>
      <c r="AJ92">
        <v>0</v>
      </c>
      <c r="AK92">
        <v>60.23</v>
      </c>
      <c r="AL92">
        <v>79.599999999999994</v>
      </c>
      <c r="AM92">
        <v>11.58</v>
      </c>
      <c r="AN92">
        <v>0</v>
      </c>
      <c r="AO92">
        <v>9.9</v>
      </c>
      <c r="AP92">
        <v>12.68</v>
      </c>
      <c r="AQ92">
        <v>70.87</v>
      </c>
      <c r="AR92">
        <v>39.75</v>
      </c>
      <c r="AS92">
        <v>29.56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3215.1299999999997</v>
      </c>
    </row>
    <row r="93" spans="1:117">
      <c r="A93" t="s">
        <v>135</v>
      </c>
      <c r="B93">
        <v>0</v>
      </c>
      <c r="C93">
        <v>0</v>
      </c>
      <c r="D93">
        <v>26.61</v>
      </c>
      <c r="E93">
        <v>0</v>
      </c>
      <c r="F93">
        <v>0</v>
      </c>
      <c r="G93">
        <v>60.89</v>
      </c>
      <c r="H93">
        <v>0</v>
      </c>
      <c r="I93">
        <v>0</v>
      </c>
      <c r="J93">
        <v>0</v>
      </c>
      <c r="K93">
        <v>685.72</v>
      </c>
      <c r="L93">
        <v>413.81</v>
      </c>
      <c r="M93">
        <v>90.54</v>
      </c>
      <c r="N93">
        <v>121.71</v>
      </c>
      <c r="O93">
        <v>127.6</v>
      </c>
      <c r="P93">
        <v>127.75</v>
      </c>
      <c r="Q93">
        <v>20.96</v>
      </c>
      <c r="R93">
        <v>43.06</v>
      </c>
      <c r="S93">
        <v>27.05</v>
      </c>
      <c r="T93">
        <v>1.62</v>
      </c>
      <c r="U93">
        <v>410.62</v>
      </c>
      <c r="V93">
        <v>20.149999999999999</v>
      </c>
      <c r="W93">
        <v>44.31</v>
      </c>
      <c r="X93">
        <v>133.54</v>
      </c>
      <c r="Y93">
        <v>0</v>
      </c>
      <c r="Z93">
        <v>0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42.51</v>
      </c>
      <c r="AG93">
        <v>44.62</v>
      </c>
      <c r="AH93">
        <v>168.66</v>
      </c>
      <c r="AI93">
        <v>21.08</v>
      </c>
      <c r="AJ93">
        <v>0</v>
      </c>
      <c r="AK93">
        <v>60.23</v>
      </c>
      <c r="AL93">
        <v>79.599999999999994</v>
      </c>
      <c r="AM93">
        <v>11.58</v>
      </c>
      <c r="AN93">
        <v>0</v>
      </c>
      <c r="AO93">
        <v>10.050000000000001</v>
      </c>
      <c r="AP93">
        <v>12.94</v>
      </c>
      <c r="AQ93">
        <v>70.87</v>
      </c>
      <c r="AR93">
        <v>39.75</v>
      </c>
      <c r="AS93">
        <v>29.56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3201.0699999999997</v>
      </c>
    </row>
    <row r="94" spans="1:117">
      <c r="A94" t="s">
        <v>136</v>
      </c>
      <c r="B94">
        <v>0</v>
      </c>
      <c r="C94">
        <v>0</v>
      </c>
      <c r="D94">
        <v>26.61</v>
      </c>
      <c r="E94">
        <v>0</v>
      </c>
      <c r="F94">
        <v>0</v>
      </c>
      <c r="G94">
        <v>60.89</v>
      </c>
      <c r="H94">
        <v>0</v>
      </c>
      <c r="I94">
        <v>0</v>
      </c>
      <c r="J94">
        <v>0</v>
      </c>
      <c r="K94">
        <v>685.72</v>
      </c>
      <c r="L94">
        <v>413.81</v>
      </c>
      <c r="M94">
        <v>90.54</v>
      </c>
      <c r="N94">
        <v>121.71</v>
      </c>
      <c r="O94">
        <v>127.6</v>
      </c>
      <c r="P94">
        <v>127.75</v>
      </c>
      <c r="Q94">
        <v>20.96</v>
      </c>
      <c r="R94">
        <v>43.06</v>
      </c>
      <c r="S94">
        <v>27.05</v>
      </c>
      <c r="T94">
        <v>1.62</v>
      </c>
      <c r="U94">
        <v>410.62</v>
      </c>
      <c r="V94">
        <v>20.149999999999999</v>
      </c>
      <c r="W94">
        <v>44.31</v>
      </c>
      <c r="X94">
        <v>126.92</v>
      </c>
      <c r="Y94">
        <v>0</v>
      </c>
      <c r="Z94">
        <v>0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28.98</v>
      </c>
      <c r="AG94">
        <v>44.62</v>
      </c>
      <c r="AH94">
        <v>167.1</v>
      </c>
      <c r="AI94">
        <v>21.08</v>
      </c>
      <c r="AJ94">
        <v>0</v>
      </c>
      <c r="AK94">
        <v>60.23</v>
      </c>
      <c r="AL94">
        <v>79.599999999999994</v>
      </c>
      <c r="AM94">
        <v>11.58</v>
      </c>
      <c r="AN94">
        <v>0</v>
      </c>
      <c r="AO94">
        <v>10.210000000000001</v>
      </c>
      <c r="AP94">
        <v>11.53</v>
      </c>
      <c r="AQ94">
        <v>52.22</v>
      </c>
      <c r="AR94">
        <v>39.75</v>
      </c>
      <c r="AS94">
        <v>29.56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3153.0899999999992</v>
      </c>
    </row>
    <row r="95" spans="1:117">
      <c r="A95" t="s">
        <v>137</v>
      </c>
      <c r="B95">
        <v>0</v>
      </c>
      <c r="C95">
        <v>0</v>
      </c>
      <c r="D95">
        <v>33.71</v>
      </c>
      <c r="E95">
        <v>0</v>
      </c>
      <c r="F95">
        <v>0</v>
      </c>
      <c r="G95">
        <v>60.89</v>
      </c>
      <c r="H95">
        <v>0</v>
      </c>
      <c r="I95">
        <v>0</v>
      </c>
      <c r="J95">
        <v>0</v>
      </c>
      <c r="K95">
        <v>685.72</v>
      </c>
      <c r="L95">
        <v>413.81</v>
      </c>
      <c r="M95">
        <v>90.54</v>
      </c>
      <c r="N95">
        <v>121.71</v>
      </c>
      <c r="O95">
        <v>127.6</v>
      </c>
      <c r="P95">
        <v>127.75</v>
      </c>
      <c r="Q95">
        <v>20.96</v>
      </c>
      <c r="R95">
        <v>43.06</v>
      </c>
      <c r="S95">
        <v>27.05</v>
      </c>
      <c r="T95">
        <v>1.62</v>
      </c>
      <c r="U95">
        <v>410.62</v>
      </c>
      <c r="V95">
        <v>20.149999999999999</v>
      </c>
      <c r="W95">
        <v>44.31</v>
      </c>
      <c r="X95">
        <v>126.19</v>
      </c>
      <c r="Y95">
        <v>0</v>
      </c>
      <c r="Z95">
        <v>0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28.98</v>
      </c>
      <c r="AG95">
        <v>44.62</v>
      </c>
      <c r="AH95">
        <v>167.1</v>
      </c>
      <c r="AI95">
        <v>21.08</v>
      </c>
      <c r="AJ95">
        <v>0</v>
      </c>
      <c r="AK95">
        <v>60.23</v>
      </c>
      <c r="AL95">
        <v>79.599999999999994</v>
      </c>
      <c r="AM95">
        <v>11.58</v>
      </c>
      <c r="AN95">
        <v>0</v>
      </c>
      <c r="AO95">
        <v>10.35</v>
      </c>
      <c r="AP95">
        <v>11.53</v>
      </c>
      <c r="AQ95">
        <v>51.01</v>
      </c>
      <c r="AR95">
        <v>39.75</v>
      </c>
      <c r="AS95">
        <v>29.56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3158.39</v>
      </c>
    </row>
    <row r="96" spans="1:117">
      <c r="A96" t="s">
        <v>138</v>
      </c>
      <c r="B96">
        <v>0</v>
      </c>
      <c r="C96">
        <v>0</v>
      </c>
      <c r="D96">
        <v>36.07</v>
      </c>
      <c r="E96">
        <v>0</v>
      </c>
      <c r="F96">
        <v>0</v>
      </c>
      <c r="G96">
        <v>60.89</v>
      </c>
      <c r="H96">
        <v>0</v>
      </c>
      <c r="I96">
        <v>0</v>
      </c>
      <c r="J96">
        <v>0</v>
      </c>
      <c r="K96">
        <v>685.72</v>
      </c>
      <c r="L96">
        <v>413.81</v>
      </c>
      <c r="M96">
        <v>90.54</v>
      </c>
      <c r="N96">
        <v>121.71</v>
      </c>
      <c r="O96">
        <v>127.6</v>
      </c>
      <c r="P96">
        <v>127.75</v>
      </c>
      <c r="Q96">
        <v>20.96</v>
      </c>
      <c r="R96">
        <v>43.06</v>
      </c>
      <c r="S96">
        <v>27.05</v>
      </c>
      <c r="T96">
        <v>1.62</v>
      </c>
      <c r="U96">
        <v>410.62</v>
      </c>
      <c r="V96">
        <v>20.149999999999999</v>
      </c>
      <c r="W96">
        <v>44.31</v>
      </c>
      <c r="X96">
        <v>119.59</v>
      </c>
      <c r="Y96">
        <v>0</v>
      </c>
      <c r="Z96">
        <v>0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28.98</v>
      </c>
      <c r="AG96">
        <v>44.62</v>
      </c>
      <c r="AH96">
        <v>167.1</v>
      </c>
      <c r="AI96">
        <v>21.08</v>
      </c>
      <c r="AJ96">
        <v>0</v>
      </c>
      <c r="AK96">
        <v>60.23</v>
      </c>
      <c r="AL96">
        <v>79.599999999999994</v>
      </c>
      <c r="AM96">
        <v>11.58</v>
      </c>
      <c r="AN96">
        <v>0</v>
      </c>
      <c r="AO96">
        <v>10.35</v>
      </c>
      <c r="AP96">
        <v>11.53</v>
      </c>
      <c r="AQ96">
        <v>51.01</v>
      </c>
      <c r="AR96">
        <v>39.75</v>
      </c>
      <c r="AS96">
        <v>29.56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3154.1499999999996</v>
      </c>
    </row>
    <row r="97" spans="1:117">
      <c r="A97" t="s">
        <v>139</v>
      </c>
      <c r="B97">
        <v>0</v>
      </c>
      <c r="C97">
        <v>0</v>
      </c>
      <c r="D97">
        <v>37.26</v>
      </c>
      <c r="E97">
        <v>0</v>
      </c>
      <c r="F97">
        <v>0</v>
      </c>
      <c r="G97">
        <v>60.89</v>
      </c>
      <c r="H97">
        <v>0</v>
      </c>
      <c r="I97">
        <v>0</v>
      </c>
      <c r="J97">
        <v>0</v>
      </c>
      <c r="K97">
        <v>685.72</v>
      </c>
      <c r="L97">
        <v>413.81</v>
      </c>
      <c r="M97">
        <v>90.54</v>
      </c>
      <c r="N97">
        <v>121.71</v>
      </c>
      <c r="O97">
        <v>127.6</v>
      </c>
      <c r="P97">
        <v>127.75</v>
      </c>
      <c r="Q97">
        <v>20.96</v>
      </c>
      <c r="R97">
        <v>43.06</v>
      </c>
      <c r="S97">
        <v>27.05</v>
      </c>
      <c r="T97">
        <v>1.62</v>
      </c>
      <c r="U97">
        <v>410.62</v>
      </c>
      <c r="V97">
        <v>20.149999999999999</v>
      </c>
      <c r="W97">
        <v>44.31</v>
      </c>
      <c r="X97">
        <v>112.24</v>
      </c>
      <c r="Y97">
        <v>0</v>
      </c>
      <c r="Z97">
        <v>0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28.98</v>
      </c>
      <c r="AG97">
        <v>44.62</v>
      </c>
      <c r="AH97">
        <v>167.1</v>
      </c>
      <c r="AI97">
        <v>21.08</v>
      </c>
      <c r="AJ97">
        <v>0</v>
      </c>
      <c r="AK97">
        <v>60.23</v>
      </c>
      <c r="AL97">
        <v>79.599999999999994</v>
      </c>
      <c r="AM97">
        <v>11.58</v>
      </c>
      <c r="AN97">
        <v>0</v>
      </c>
      <c r="AO97">
        <v>10.35</v>
      </c>
      <c r="AP97">
        <v>11.53</v>
      </c>
      <c r="AQ97">
        <v>51.01</v>
      </c>
      <c r="AR97">
        <v>39.75</v>
      </c>
      <c r="AS97">
        <v>29.56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2.88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3147.9899999999993</v>
      </c>
    </row>
    <row r="98" spans="1:117">
      <c r="A98" t="s">
        <v>140</v>
      </c>
      <c r="B98">
        <v>0</v>
      </c>
      <c r="C98">
        <v>0</v>
      </c>
      <c r="D98">
        <v>37.26</v>
      </c>
      <c r="E98">
        <v>0</v>
      </c>
      <c r="F98">
        <v>0</v>
      </c>
      <c r="G98">
        <v>60.89</v>
      </c>
      <c r="H98">
        <v>0</v>
      </c>
      <c r="I98">
        <v>0</v>
      </c>
      <c r="J98">
        <v>0</v>
      </c>
      <c r="K98">
        <v>685.72</v>
      </c>
      <c r="L98">
        <v>413.81</v>
      </c>
      <c r="M98">
        <v>90.54</v>
      </c>
      <c r="N98">
        <v>121.71</v>
      </c>
      <c r="O98">
        <v>127.6</v>
      </c>
      <c r="P98">
        <v>127.75</v>
      </c>
      <c r="Q98">
        <v>20.96</v>
      </c>
      <c r="R98">
        <v>43.06</v>
      </c>
      <c r="S98">
        <v>27.05</v>
      </c>
      <c r="T98">
        <v>1.62</v>
      </c>
      <c r="U98">
        <v>410.62</v>
      </c>
      <c r="V98">
        <v>20.149999999999999</v>
      </c>
      <c r="W98">
        <v>44.31</v>
      </c>
      <c r="X98">
        <v>98.87</v>
      </c>
      <c r="Y98">
        <v>0</v>
      </c>
      <c r="Z98">
        <v>0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28.98</v>
      </c>
      <c r="AG98">
        <v>44.62</v>
      </c>
      <c r="AH98">
        <v>167.1</v>
      </c>
      <c r="AI98">
        <v>21.08</v>
      </c>
      <c r="AJ98">
        <v>0</v>
      </c>
      <c r="AK98">
        <v>60.23</v>
      </c>
      <c r="AL98">
        <v>79.599999999999994</v>
      </c>
      <c r="AM98">
        <v>11.58</v>
      </c>
      <c r="AN98">
        <v>0</v>
      </c>
      <c r="AO98">
        <v>10.49</v>
      </c>
      <c r="AP98">
        <v>11.53</v>
      </c>
      <c r="AQ98">
        <v>51.01</v>
      </c>
      <c r="AR98">
        <v>39.75</v>
      </c>
      <c r="AS98">
        <v>29.56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2.88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3134.7599999999993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0.84878250000000122</v>
      </c>
      <c r="E99">
        <f t="shared" si="2"/>
        <v>0</v>
      </c>
      <c r="F99">
        <f t="shared" si="2"/>
        <v>0</v>
      </c>
      <c r="G99">
        <f t="shared" si="2"/>
        <v>1.4768900000000003</v>
      </c>
      <c r="H99">
        <f t="shared" si="2"/>
        <v>0</v>
      </c>
      <c r="I99">
        <f t="shared" si="2"/>
        <v>0</v>
      </c>
      <c r="J99">
        <f t="shared" si="2"/>
        <v>1.1975175000000005</v>
      </c>
      <c r="K99">
        <f t="shared" si="2"/>
        <v>16.463542499999999</v>
      </c>
      <c r="L99">
        <f t="shared" si="2"/>
        <v>9.931440000000002</v>
      </c>
      <c r="M99">
        <f t="shared" si="2"/>
        <v>2.1729600000000007</v>
      </c>
      <c r="N99">
        <f t="shared" si="2"/>
        <v>2.9210399999999939</v>
      </c>
      <c r="O99">
        <f t="shared" si="2"/>
        <v>3.0624000000000051</v>
      </c>
      <c r="P99">
        <f t="shared" si="2"/>
        <v>3.0223200000000014</v>
      </c>
      <c r="Q99">
        <f t="shared" si="2"/>
        <v>0.5030400000000006</v>
      </c>
      <c r="R99">
        <f t="shared" si="2"/>
        <v>1.0447000000000002</v>
      </c>
      <c r="S99">
        <f t="shared" si="2"/>
        <v>0.64920000000000033</v>
      </c>
      <c r="T99">
        <f t="shared" si="2"/>
        <v>3.8880000000000053E-2</v>
      </c>
      <c r="U99">
        <f t="shared" si="2"/>
        <v>9.854880000000005</v>
      </c>
      <c r="V99">
        <f t="shared" si="2"/>
        <v>0.41174000000000038</v>
      </c>
      <c r="W99">
        <f t="shared" si="2"/>
        <v>1.0634399999999993</v>
      </c>
      <c r="X99">
        <f t="shared" si="2"/>
        <v>3.5142324999999959</v>
      </c>
      <c r="Y99">
        <f t="shared" si="2"/>
        <v>0</v>
      </c>
      <c r="Z99">
        <f t="shared" si="2"/>
        <v>0.19576249999999989</v>
      </c>
      <c r="AA99">
        <f t="shared" si="2"/>
        <v>0.86904000000000103</v>
      </c>
      <c r="AB99">
        <f t="shared" si="2"/>
        <v>1.065569999999999</v>
      </c>
      <c r="AC99">
        <f t="shared" si="2"/>
        <v>0.77489999999999848</v>
      </c>
      <c r="AD99">
        <f t="shared" si="2"/>
        <v>0.97266000000000141</v>
      </c>
      <c r="AE99">
        <f t="shared" si="2"/>
        <v>1.2931799999999987</v>
      </c>
      <c r="AF99">
        <f t="shared" si="2"/>
        <v>0.40463499999999991</v>
      </c>
      <c r="AG99">
        <f t="shared" si="2"/>
        <v>1.0708799999999981</v>
      </c>
      <c r="AH99">
        <f t="shared" si="2"/>
        <v>4.0150800000000046</v>
      </c>
      <c r="AI99">
        <f t="shared" si="2"/>
        <v>0.53018249999999945</v>
      </c>
      <c r="AJ99">
        <f t="shared" si="2"/>
        <v>0</v>
      </c>
      <c r="AK99">
        <f t="shared" si="2"/>
        <v>1.4455199999999973</v>
      </c>
      <c r="AL99">
        <f t="shared" si="2"/>
        <v>1.9228350000000036</v>
      </c>
      <c r="AM99">
        <f t="shared" si="2"/>
        <v>0.27792000000000022</v>
      </c>
      <c r="AN99">
        <f t="shared" si="2"/>
        <v>0</v>
      </c>
      <c r="AO99">
        <f t="shared" si="2"/>
        <v>0.22841500000000012</v>
      </c>
      <c r="AP99">
        <f t="shared" si="2"/>
        <v>0.24168499999999982</v>
      </c>
      <c r="AQ99">
        <f t="shared" si="2"/>
        <v>0.77479999999999971</v>
      </c>
      <c r="AR99">
        <f t="shared" si="2"/>
        <v>0.96413250000000006</v>
      </c>
      <c r="AS99">
        <f t="shared" si="2"/>
        <v>0.75728500000000043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7.4879999999999919E-2</v>
      </c>
      <c r="AZ99">
        <f t="shared" si="3"/>
        <v>0.12840000000000024</v>
      </c>
      <c r="BA99">
        <f t="shared" si="3"/>
        <v>8.5200000000000026E-2</v>
      </c>
      <c r="BB99">
        <f t="shared" si="3"/>
        <v>6.260999999999986E-2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76.812817500000008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45524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604.75</v>
      </c>
      <c r="L3">
        <v>371.09</v>
      </c>
      <c r="M3">
        <v>87.43</v>
      </c>
      <c r="N3">
        <v>117.54</v>
      </c>
      <c r="O3">
        <v>123.22</v>
      </c>
      <c r="P3">
        <v>97.8</v>
      </c>
      <c r="Q3">
        <v>20.239999999999998</v>
      </c>
      <c r="R3">
        <v>41.01</v>
      </c>
      <c r="S3">
        <v>26.12</v>
      </c>
      <c r="T3">
        <v>1.56</v>
      </c>
      <c r="U3">
        <v>396.54</v>
      </c>
      <c r="V3">
        <v>13.81</v>
      </c>
      <c r="W3">
        <v>42.79</v>
      </c>
      <c r="X3">
        <v>143.21</v>
      </c>
      <c r="Y3">
        <v>0</v>
      </c>
      <c r="Z3">
        <v>0</v>
      </c>
      <c r="AA3">
        <v>40.700000000000003</v>
      </c>
      <c r="AB3">
        <v>42.7</v>
      </c>
      <c r="AC3">
        <v>30.98</v>
      </c>
      <c r="AD3">
        <v>39.01</v>
      </c>
      <c r="AE3">
        <v>51.95</v>
      </c>
      <c r="AF3">
        <v>9.84</v>
      </c>
      <c r="AG3">
        <v>43.09</v>
      </c>
      <c r="AH3">
        <v>161.37</v>
      </c>
      <c r="AI3">
        <v>29.86</v>
      </c>
      <c r="AJ3">
        <v>0</v>
      </c>
      <c r="AK3">
        <v>58.16</v>
      </c>
      <c r="AL3">
        <v>80.8</v>
      </c>
      <c r="AM3">
        <v>11.18</v>
      </c>
      <c r="AN3">
        <v>0</v>
      </c>
      <c r="AO3">
        <v>9.43</v>
      </c>
      <c r="AP3">
        <v>2.4700000000000002</v>
      </c>
      <c r="AQ3">
        <v>32.840000000000003</v>
      </c>
      <c r="AR3">
        <v>37.31</v>
      </c>
      <c r="AS3">
        <v>34.81</v>
      </c>
      <c r="AT3">
        <v>18.239999999999998</v>
      </c>
      <c r="AU3">
        <v>0</v>
      </c>
      <c r="AV3">
        <v>0</v>
      </c>
      <c r="AW3">
        <v>0</v>
      </c>
      <c r="AX3">
        <v>0</v>
      </c>
      <c r="AY3">
        <v>2.78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2835.9199999999992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586.61</v>
      </c>
      <c r="L4">
        <v>371.09</v>
      </c>
      <c r="M4">
        <v>87.43</v>
      </c>
      <c r="N4">
        <v>117.54</v>
      </c>
      <c r="O4">
        <v>123.22</v>
      </c>
      <c r="P4">
        <v>97.8</v>
      </c>
      <c r="Q4">
        <v>20.239999999999998</v>
      </c>
      <c r="R4">
        <v>41.01</v>
      </c>
      <c r="S4">
        <v>26.12</v>
      </c>
      <c r="T4">
        <v>1.56</v>
      </c>
      <c r="U4">
        <v>396.54</v>
      </c>
      <c r="V4">
        <v>13.81</v>
      </c>
      <c r="W4">
        <v>42.79</v>
      </c>
      <c r="X4">
        <v>143.21</v>
      </c>
      <c r="Y4">
        <v>0</v>
      </c>
      <c r="Z4">
        <v>0</v>
      </c>
      <c r="AA4">
        <v>40.700000000000003</v>
      </c>
      <c r="AB4">
        <v>42.7</v>
      </c>
      <c r="AC4">
        <v>30.98</v>
      </c>
      <c r="AD4">
        <v>39.01</v>
      </c>
      <c r="AE4">
        <v>51.95</v>
      </c>
      <c r="AF4">
        <v>9.84</v>
      </c>
      <c r="AG4">
        <v>43.09</v>
      </c>
      <c r="AH4">
        <v>161.37</v>
      </c>
      <c r="AI4">
        <v>29.86</v>
      </c>
      <c r="AJ4">
        <v>0</v>
      </c>
      <c r="AK4">
        <v>58.16</v>
      </c>
      <c r="AL4">
        <v>80.8</v>
      </c>
      <c r="AM4">
        <v>11.18</v>
      </c>
      <c r="AN4">
        <v>0</v>
      </c>
      <c r="AO4">
        <v>9.2899999999999991</v>
      </c>
      <c r="AP4">
        <v>2.4700000000000002</v>
      </c>
      <c r="AQ4">
        <v>32.840000000000003</v>
      </c>
      <c r="AR4">
        <v>37.31</v>
      </c>
      <c r="AS4">
        <v>34.81</v>
      </c>
      <c r="AT4">
        <v>17.95</v>
      </c>
      <c r="AU4">
        <v>0</v>
      </c>
      <c r="AV4">
        <v>0</v>
      </c>
      <c r="AW4">
        <v>0</v>
      </c>
      <c r="AX4">
        <v>0</v>
      </c>
      <c r="AY4">
        <v>2.78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2817.3499999999995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586.61</v>
      </c>
      <c r="L5">
        <v>283.19</v>
      </c>
      <c r="M5">
        <v>87.43</v>
      </c>
      <c r="N5">
        <v>117.54</v>
      </c>
      <c r="O5">
        <v>123.22</v>
      </c>
      <c r="P5">
        <v>97.8</v>
      </c>
      <c r="Q5">
        <v>19.95</v>
      </c>
      <c r="R5">
        <v>31.08</v>
      </c>
      <c r="S5">
        <v>20</v>
      </c>
      <c r="T5">
        <v>1.56</v>
      </c>
      <c r="U5">
        <v>396.54</v>
      </c>
      <c r="V5">
        <v>11.71</v>
      </c>
      <c r="W5">
        <v>42.79</v>
      </c>
      <c r="X5">
        <v>142.72999999999999</v>
      </c>
      <c r="Y5">
        <v>0</v>
      </c>
      <c r="Z5">
        <v>0</v>
      </c>
      <c r="AA5">
        <v>40.700000000000003</v>
      </c>
      <c r="AB5">
        <v>42.7</v>
      </c>
      <c r="AC5">
        <v>30.98</v>
      </c>
      <c r="AD5">
        <v>39.01</v>
      </c>
      <c r="AE5">
        <v>51.95</v>
      </c>
      <c r="AF5">
        <v>9.84</v>
      </c>
      <c r="AG5">
        <v>43.09</v>
      </c>
      <c r="AH5">
        <v>161.37</v>
      </c>
      <c r="AI5">
        <v>29.86</v>
      </c>
      <c r="AJ5">
        <v>0</v>
      </c>
      <c r="AK5">
        <v>58.16</v>
      </c>
      <c r="AL5">
        <v>80.8</v>
      </c>
      <c r="AM5">
        <v>11.18</v>
      </c>
      <c r="AN5">
        <v>0</v>
      </c>
      <c r="AO5">
        <v>9.76</v>
      </c>
      <c r="AP5">
        <v>3.72</v>
      </c>
      <c r="AQ5">
        <v>32.840000000000003</v>
      </c>
      <c r="AR5">
        <v>37.31</v>
      </c>
      <c r="AS5">
        <v>34.81</v>
      </c>
      <c r="AT5">
        <v>15.74</v>
      </c>
      <c r="AU5">
        <v>0</v>
      </c>
      <c r="AV5">
        <v>0</v>
      </c>
      <c r="AW5">
        <v>0</v>
      </c>
      <c r="AX5">
        <v>0</v>
      </c>
      <c r="AY5">
        <v>2.78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2710.04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586.61</v>
      </c>
      <c r="L6">
        <v>202.72</v>
      </c>
      <c r="M6">
        <v>87.43</v>
      </c>
      <c r="N6">
        <v>117.54</v>
      </c>
      <c r="O6">
        <v>123.22</v>
      </c>
      <c r="P6">
        <v>97.8</v>
      </c>
      <c r="Q6">
        <v>17.64</v>
      </c>
      <c r="R6">
        <v>31.08</v>
      </c>
      <c r="S6">
        <v>20</v>
      </c>
      <c r="T6">
        <v>1.56</v>
      </c>
      <c r="U6">
        <v>396.54</v>
      </c>
      <c r="V6">
        <v>11.71</v>
      </c>
      <c r="W6">
        <v>42.79</v>
      </c>
      <c r="X6">
        <v>142.72999999999999</v>
      </c>
      <c r="Y6">
        <v>0</v>
      </c>
      <c r="Z6">
        <v>0</v>
      </c>
      <c r="AA6">
        <v>40.700000000000003</v>
      </c>
      <c r="AB6">
        <v>42.7</v>
      </c>
      <c r="AC6">
        <v>30.98</v>
      </c>
      <c r="AD6">
        <v>39.01</v>
      </c>
      <c r="AE6">
        <v>51.95</v>
      </c>
      <c r="AF6">
        <v>9.84</v>
      </c>
      <c r="AG6">
        <v>43.09</v>
      </c>
      <c r="AH6">
        <v>161.37</v>
      </c>
      <c r="AI6">
        <v>29.86</v>
      </c>
      <c r="AJ6">
        <v>0</v>
      </c>
      <c r="AK6">
        <v>58.16</v>
      </c>
      <c r="AL6">
        <v>80.8</v>
      </c>
      <c r="AM6">
        <v>11.18</v>
      </c>
      <c r="AN6">
        <v>0</v>
      </c>
      <c r="AO6">
        <v>9.7899999999999991</v>
      </c>
      <c r="AP6">
        <v>10.52</v>
      </c>
      <c r="AQ6">
        <v>32.840000000000003</v>
      </c>
      <c r="AR6">
        <v>37.31</v>
      </c>
      <c r="AS6">
        <v>34.81</v>
      </c>
      <c r="AT6">
        <v>15.52</v>
      </c>
      <c r="AU6">
        <v>0</v>
      </c>
      <c r="AV6">
        <v>0</v>
      </c>
      <c r="AW6">
        <v>0</v>
      </c>
      <c r="AX6">
        <v>0</v>
      </c>
      <c r="AY6">
        <v>2.78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2633.8700000000003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586.83000000000004</v>
      </c>
      <c r="L7">
        <v>119.83</v>
      </c>
      <c r="M7">
        <v>87.43</v>
      </c>
      <c r="N7">
        <v>117.54</v>
      </c>
      <c r="O7">
        <v>123.22</v>
      </c>
      <c r="P7">
        <v>97.8</v>
      </c>
      <c r="Q7">
        <v>15.35</v>
      </c>
      <c r="R7">
        <v>31.33</v>
      </c>
      <c r="S7">
        <v>20</v>
      </c>
      <c r="T7">
        <v>1.56</v>
      </c>
      <c r="U7">
        <v>396.54</v>
      </c>
      <c r="V7">
        <v>11.22</v>
      </c>
      <c r="W7">
        <v>42.79</v>
      </c>
      <c r="X7">
        <v>142.72999999999999</v>
      </c>
      <c r="Y7">
        <v>0</v>
      </c>
      <c r="Z7">
        <v>0</v>
      </c>
      <c r="AA7">
        <v>40.700000000000003</v>
      </c>
      <c r="AB7">
        <v>42.7</v>
      </c>
      <c r="AC7">
        <v>30.98</v>
      </c>
      <c r="AD7">
        <v>39.01</v>
      </c>
      <c r="AE7">
        <v>51.95</v>
      </c>
      <c r="AF7">
        <v>9.84</v>
      </c>
      <c r="AG7">
        <v>43.09</v>
      </c>
      <c r="AH7">
        <v>161.37</v>
      </c>
      <c r="AI7">
        <v>20.36</v>
      </c>
      <c r="AJ7">
        <v>0</v>
      </c>
      <c r="AK7">
        <v>58.16</v>
      </c>
      <c r="AL7">
        <v>80.8</v>
      </c>
      <c r="AM7">
        <v>11.18</v>
      </c>
      <c r="AN7">
        <v>0</v>
      </c>
      <c r="AO7">
        <v>9.76</v>
      </c>
      <c r="AP7">
        <v>10.52</v>
      </c>
      <c r="AQ7">
        <v>32.840000000000003</v>
      </c>
      <c r="AR7">
        <v>37.31</v>
      </c>
      <c r="AS7">
        <v>34.81</v>
      </c>
      <c r="AT7">
        <v>13.98</v>
      </c>
      <c r="AU7">
        <v>0</v>
      </c>
      <c r="AV7">
        <v>0</v>
      </c>
      <c r="AW7">
        <v>0</v>
      </c>
      <c r="AX7">
        <v>0</v>
      </c>
      <c r="AY7">
        <v>2.78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2537.6000000000004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586.83000000000004</v>
      </c>
      <c r="L8">
        <v>119.83</v>
      </c>
      <c r="M8">
        <v>87.43</v>
      </c>
      <c r="N8">
        <v>117.54</v>
      </c>
      <c r="O8">
        <v>123.22</v>
      </c>
      <c r="P8">
        <v>97.8</v>
      </c>
      <c r="Q8">
        <v>15.35</v>
      </c>
      <c r="R8">
        <v>31.33</v>
      </c>
      <c r="S8">
        <v>20</v>
      </c>
      <c r="T8">
        <v>1.56</v>
      </c>
      <c r="U8">
        <v>396.54</v>
      </c>
      <c r="V8">
        <v>11.22</v>
      </c>
      <c r="W8">
        <v>42.79</v>
      </c>
      <c r="X8">
        <v>142.72999999999999</v>
      </c>
      <c r="Y8">
        <v>0</v>
      </c>
      <c r="Z8">
        <v>0</v>
      </c>
      <c r="AA8">
        <v>40.700000000000003</v>
      </c>
      <c r="AB8">
        <v>42.7</v>
      </c>
      <c r="AC8">
        <v>30.98</v>
      </c>
      <c r="AD8">
        <v>39.01</v>
      </c>
      <c r="AE8">
        <v>51.95</v>
      </c>
      <c r="AF8">
        <v>9.84</v>
      </c>
      <c r="AG8">
        <v>43.09</v>
      </c>
      <c r="AH8">
        <v>161.37</v>
      </c>
      <c r="AI8">
        <v>20.36</v>
      </c>
      <c r="AJ8">
        <v>0</v>
      </c>
      <c r="AK8">
        <v>58.16</v>
      </c>
      <c r="AL8">
        <v>80.8</v>
      </c>
      <c r="AM8">
        <v>11.18</v>
      </c>
      <c r="AN8">
        <v>0</v>
      </c>
      <c r="AO8">
        <v>9.7100000000000009</v>
      </c>
      <c r="AP8">
        <v>10.52</v>
      </c>
      <c r="AQ8">
        <v>32.840000000000003</v>
      </c>
      <c r="AR8">
        <v>37.31</v>
      </c>
      <c r="AS8">
        <v>34.81</v>
      </c>
      <c r="AT8">
        <v>13.63</v>
      </c>
      <c r="AU8">
        <v>0</v>
      </c>
      <c r="AV8">
        <v>0</v>
      </c>
      <c r="AW8">
        <v>0</v>
      </c>
      <c r="AX8">
        <v>0</v>
      </c>
      <c r="AY8">
        <v>2.78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2537.2000000000003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529.26</v>
      </c>
      <c r="L9">
        <v>119.83</v>
      </c>
      <c r="M9">
        <v>87.43</v>
      </c>
      <c r="N9">
        <v>117.54</v>
      </c>
      <c r="O9">
        <v>123.22</v>
      </c>
      <c r="P9">
        <v>97.8</v>
      </c>
      <c r="Q9">
        <v>15.35</v>
      </c>
      <c r="R9">
        <v>31.33</v>
      </c>
      <c r="S9">
        <v>20</v>
      </c>
      <c r="T9">
        <v>1.56</v>
      </c>
      <c r="U9">
        <v>396.54</v>
      </c>
      <c r="V9">
        <v>11.22</v>
      </c>
      <c r="W9">
        <v>42.79</v>
      </c>
      <c r="X9">
        <v>142.72999999999999</v>
      </c>
      <c r="Y9">
        <v>0</v>
      </c>
      <c r="Z9">
        <v>0</v>
      </c>
      <c r="AA9">
        <v>40.700000000000003</v>
      </c>
      <c r="AB9">
        <v>42.7</v>
      </c>
      <c r="AC9">
        <v>30.98</v>
      </c>
      <c r="AD9">
        <v>39.01</v>
      </c>
      <c r="AE9">
        <v>51.95</v>
      </c>
      <c r="AF9">
        <v>9.84</v>
      </c>
      <c r="AG9">
        <v>43.09</v>
      </c>
      <c r="AH9">
        <v>161.37</v>
      </c>
      <c r="AI9">
        <v>20.36</v>
      </c>
      <c r="AJ9">
        <v>0</v>
      </c>
      <c r="AK9">
        <v>58.16</v>
      </c>
      <c r="AL9">
        <v>80.8</v>
      </c>
      <c r="AM9">
        <v>11.18</v>
      </c>
      <c r="AN9">
        <v>0</v>
      </c>
      <c r="AO9">
        <v>9.51</v>
      </c>
      <c r="AP9">
        <v>10.52</v>
      </c>
      <c r="AQ9">
        <v>32.840000000000003</v>
      </c>
      <c r="AR9">
        <v>37.31</v>
      </c>
      <c r="AS9">
        <v>28.55</v>
      </c>
      <c r="AT9">
        <v>11.57</v>
      </c>
      <c r="AU9">
        <v>0</v>
      </c>
      <c r="AV9">
        <v>0</v>
      </c>
      <c r="AW9">
        <v>0</v>
      </c>
      <c r="AX9">
        <v>0</v>
      </c>
      <c r="AY9">
        <v>2.78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2471.1100000000006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529.26</v>
      </c>
      <c r="L10">
        <v>119.83</v>
      </c>
      <c r="M10">
        <v>87.43</v>
      </c>
      <c r="N10">
        <v>117.54</v>
      </c>
      <c r="O10">
        <v>123.22</v>
      </c>
      <c r="P10">
        <v>97.8</v>
      </c>
      <c r="Q10">
        <v>15.35</v>
      </c>
      <c r="R10">
        <v>31.33</v>
      </c>
      <c r="S10">
        <v>20</v>
      </c>
      <c r="T10">
        <v>1.56</v>
      </c>
      <c r="U10">
        <v>396.54</v>
      </c>
      <c r="V10">
        <v>11.22</v>
      </c>
      <c r="W10">
        <v>42.79</v>
      </c>
      <c r="X10">
        <v>142.72999999999999</v>
      </c>
      <c r="Y10">
        <v>0</v>
      </c>
      <c r="Z10">
        <v>0</v>
      </c>
      <c r="AA10">
        <v>40.700000000000003</v>
      </c>
      <c r="AB10">
        <v>42.7</v>
      </c>
      <c r="AC10">
        <v>30.98</v>
      </c>
      <c r="AD10">
        <v>39.01</v>
      </c>
      <c r="AE10">
        <v>51.95</v>
      </c>
      <c r="AF10">
        <v>9.84</v>
      </c>
      <c r="AG10">
        <v>43.09</v>
      </c>
      <c r="AH10">
        <v>161.37</v>
      </c>
      <c r="AI10">
        <v>20.36</v>
      </c>
      <c r="AJ10">
        <v>0</v>
      </c>
      <c r="AK10">
        <v>58.16</v>
      </c>
      <c r="AL10">
        <v>80.8</v>
      </c>
      <c r="AM10">
        <v>11.18</v>
      </c>
      <c r="AN10">
        <v>0</v>
      </c>
      <c r="AO10">
        <v>9.3699999999999992</v>
      </c>
      <c r="AP10">
        <v>10.52</v>
      </c>
      <c r="AQ10">
        <v>32.840000000000003</v>
      </c>
      <c r="AR10">
        <v>37.31</v>
      </c>
      <c r="AS10">
        <v>28.55</v>
      </c>
      <c r="AT10">
        <v>12.29</v>
      </c>
      <c r="AU10">
        <v>0</v>
      </c>
      <c r="AV10">
        <v>0</v>
      </c>
      <c r="AW10">
        <v>0</v>
      </c>
      <c r="AX10">
        <v>0</v>
      </c>
      <c r="AY10">
        <v>2.78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2471.69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529.26</v>
      </c>
      <c r="L11">
        <v>119.83</v>
      </c>
      <c r="M11">
        <v>87.43</v>
      </c>
      <c r="N11">
        <v>117.54</v>
      </c>
      <c r="O11">
        <v>123.22</v>
      </c>
      <c r="P11">
        <v>97.8</v>
      </c>
      <c r="Q11">
        <v>15.35</v>
      </c>
      <c r="R11">
        <v>31.33</v>
      </c>
      <c r="S11">
        <v>20</v>
      </c>
      <c r="T11">
        <v>1.56</v>
      </c>
      <c r="U11">
        <v>396.54</v>
      </c>
      <c r="V11">
        <v>11.22</v>
      </c>
      <c r="W11">
        <v>42.79</v>
      </c>
      <c r="X11">
        <v>142.72999999999999</v>
      </c>
      <c r="Y11">
        <v>0</v>
      </c>
      <c r="Z11">
        <v>0</v>
      </c>
      <c r="AA11">
        <v>40.700000000000003</v>
      </c>
      <c r="AB11">
        <v>42.7</v>
      </c>
      <c r="AC11">
        <v>30.98</v>
      </c>
      <c r="AD11">
        <v>39.01</v>
      </c>
      <c r="AE11">
        <v>51.95</v>
      </c>
      <c r="AF11">
        <v>9.84</v>
      </c>
      <c r="AG11">
        <v>43.09</v>
      </c>
      <c r="AH11">
        <v>161.37</v>
      </c>
      <c r="AI11">
        <v>20.36</v>
      </c>
      <c r="AJ11">
        <v>0</v>
      </c>
      <c r="AK11">
        <v>58.16</v>
      </c>
      <c r="AL11">
        <v>80.8</v>
      </c>
      <c r="AM11">
        <v>11.18</v>
      </c>
      <c r="AN11">
        <v>0</v>
      </c>
      <c r="AO11">
        <v>10.36</v>
      </c>
      <c r="AP11">
        <v>10.52</v>
      </c>
      <c r="AQ11">
        <v>32.840000000000003</v>
      </c>
      <c r="AR11">
        <v>37.31</v>
      </c>
      <c r="AS11">
        <v>28.55</v>
      </c>
      <c r="AT11">
        <v>11.99</v>
      </c>
      <c r="AU11">
        <v>0</v>
      </c>
      <c r="AV11">
        <v>0</v>
      </c>
      <c r="AW11">
        <v>0</v>
      </c>
      <c r="AX11">
        <v>0</v>
      </c>
      <c r="AY11">
        <v>2.78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2472.38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489.67</v>
      </c>
      <c r="L12">
        <v>119.83</v>
      </c>
      <c r="M12">
        <v>87.43</v>
      </c>
      <c r="N12">
        <v>117.54</v>
      </c>
      <c r="O12">
        <v>123.22</v>
      </c>
      <c r="P12">
        <v>97.8</v>
      </c>
      <c r="Q12">
        <v>15.35</v>
      </c>
      <c r="R12">
        <v>31.33</v>
      </c>
      <c r="S12">
        <v>20</v>
      </c>
      <c r="T12">
        <v>1.56</v>
      </c>
      <c r="U12">
        <v>396.54</v>
      </c>
      <c r="V12">
        <v>11.22</v>
      </c>
      <c r="W12">
        <v>42.79</v>
      </c>
      <c r="X12">
        <v>142.72999999999999</v>
      </c>
      <c r="Y12">
        <v>0</v>
      </c>
      <c r="Z12">
        <v>0</v>
      </c>
      <c r="AA12">
        <v>40.700000000000003</v>
      </c>
      <c r="AB12">
        <v>42.7</v>
      </c>
      <c r="AC12">
        <v>30.98</v>
      </c>
      <c r="AD12">
        <v>39.01</v>
      </c>
      <c r="AE12">
        <v>51.95</v>
      </c>
      <c r="AF12">
        <v>9.84</v>
      </c>
      <c r="AG12">
        <v>43.09</v>
      </c>
      <c r="AH12">
        <v>161.37</v>
      </c>
      <c r="AI12">
        <v>20.36</v>
      </c>
      <c r="AJ12">
        <v>0</v>
      </c>
      <c r="AK12">
        <v>58.16</v>
      </c>
      <c r="AL12">
        <v>80.8</v>
      </c>
      <c r="AM12">
        <v>11.18</v>
      </c>
      <c r="AN12">
        <v>0</v>
      </c>
      <c r="AO12">
        <v>10.25</v>
      </c>
      <c r="AP12">
        <v>10.52</v>
      </c>
      <c r="AQ12">
        <v>32.840000000000003</v>
      </c>
      <c r="AR12">
        <v>37.31</v>
      </c>
      <c r="AS12">
        <v>28.55</v>
      </c>
      <c r="AT12">
        <v>12.78</v>
      </c>
      <c r="AU12">
        <v>0</v>
      </c>
      <c r="AV12">
        <v>0</v>
      </c>
      <c r="AW12">
        <v>0</v>
      </c>
      <c r="AX12">
        <v>0</v>
      </c>
      <c r="AY12">
        <v>2.78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2433.4700000000003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403.72</v>
      </c>
      <c r="L13">
        <v>119.83</v>
      </c>
      <c r="M13">
        <v>87.43</v>
      </c>
      <c r="N13">
        <v>117.54</v>
      </c>
      <c r="O13">
        <v>123.22</v>
      </c>
      <c r="P13">
        <v>97.8</v>
      </c>
      <c r="Q13">
        <v>15.35</v>
      </c>
      <c r="R13">
        <v>31.33</v>
      </c>
      <c r="S13">
        <v>20</v>
      </c>
      <c r="T13">
        <v>1.56</v>
      </c>
      <c r="U13">
        <v>396.54</v>
      </c>
      <c r="V13">
        <v>11.22</v>
      </c>
      <c r="W13">
        <v>42.79</v>
      </c>
      <c r="X13">
        <v>142.72999999999999</v>
      </c>
      <c r="Y13">
        <v>0</v>
      </c>
      <c r="Z13">
        <v>6.3</v>
      </c>
      <c r="AA13">
        <v>40.700000000000003</v>
      </c>
      <c r="AB13">
        <v>42.7</v>
      </c>
      <c r="AC13">
        <v>30.98</v>
      </c>
      <c r="AD13">
        <v>39.01</v>
      </c>
      <c r="AE13">
        <v>51.95</v>
      </c>
      <c r="AF13">
        <v>9.84</v>
      </c>
      <c r="AG13">
        <v>43.09</v>
      </c>
      <c r="AH13">
        <v>161.37</v>
      </c>
      <c r="AI13">
        <v>20.36</v>
      </c>
      <c r="AJ13">
        <v>0</v>
      </c>
      <c r="AK13">
        <v>58.16</v>
      </c>
      <c r="AL13">
        <v>80.8</v>
      </c>
      <c r="AM13">
        <v>11.18</v>
      </c>
      <c r="AN13">
        <v>0</v>
      </c>
      <c r="AO13">
        <v>9.99</v>
      </c>
      <c r="AP13">
        <v>10.52</v>
      </c>
      <c r="AQ13">
        <v>32.840000000000003</v>
      </c>
      <c r="AR13">
        <v>45.84</v>
      </c>
      <c r="AS13">
        <v>28.55</v>
      </c>
      <c r="AT13">
        <v>12.97</v>
      </c>
      <c r="AU13">
        <v>0</v>
      </c>
      <c r="AV13">
        <v>0</v>
      </c>
      <c r="AW13">
        <v>0</v>
      </c>
      <c r="AX13">
        <v>0</v>
      </c>
      <c r="AY13">
        <v>2.78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2362.2800000000002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365.12</v>
      </c>
      <c r="L14">
        <v>114.72</v>
      </c>
      <c r="M14">
        <v>87.43</v>
      </c>
      <c r="N14">
        <v>117.54</v>
      </c>
      <c r="O14">
        <v>123.22</v>
      </c>
      <c r="P14">
        <v>97.8</v>
      </c>
      <c r="Q14">
        <v>15.35</v>
      </c>
      <c r="R14">
        <v>31.33</v>
      </c>
      <c r="S14">
        <v>20</v>
      </c>
      <c r="T14">
        <v>1.56</v>
      </c>
      <c r="U14">
        <v>396.54</v>
      </c>
      <c r="V14">
        <v>11.22</v>
      </c>
      <c r="W14">
        <v>42.79</v>
      </c>
      <c r="X14">
        <v>142.72999999999999</v>
      </c>
      <c r="Y14">
        <v>0</v>
      </c>
      <c r="Z14">
        <v>6.3</v>
      </c>
      <c r="AA14">
        <v>40.700000000000003</v>
      </c>
      <c r="AB14">
        <v>42.7</v>
      </c>
      <c r="AC14">
        <v>30.98</v>
      </c>
      <c r="AD14">
        <v>39.01</v>
      </c>
      <c r="AE14">
        <v>51.95</v>
      </c>
      <c r="AF14">
        <v>9.84</v>
      </c>
      <c r="AG14">
        <v>43.09</v>
      </c>
      <c r="AH14">
        <v>161.37</v>
      </c>
      <c r="AI14">
        <v>20.36</v>
      </c>
      <c r="AJ14">
        <v>0</v>
      </c>
      <c r="AK14">
        <v>58.16</v>
      </c>
      <c r="AL14">
        <v>80.8</v>
      </c>
      <c r="AM14">
        <v>11.18</v>
      </c>
      <c r="AN14">
        <v>0</v>
      </c>
      <c r="AO14">
        <v>9.99</v>
      </c>
      <c r="AP14">
        <v>10.52</v>
      </c>
      <c r="AQ14">
        <v>32.840000000000003</v>
      </c>
      <c r="AR14">
        <v>45.84</v>
      </c>
      <c r="AS14">
        <v>28.55</v>
      </c>
      <c r="AT14">
        <v>13.46</v>
      </c>
      <c r="AU14">
        <v>0</v>
      </c>
      <c r="AV14">
        <v>0</v>
      </c>
      <c r="AW14">
        <v>0</v>
      </c>
      <c r="AX14">
        <v>0</v>
      </c>
      <c r="AY14">
        <v>2.78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2319.0600000000004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365.12</v>
      </c>
      <c r="L15">
        <v>114.72</v>
      </c>
      <c r="M15">
        <v>87.43</v>
      </c>
      <c r="N15">
        <v>117.54</v>
      </c>
      <c r="O15">
        <v>123.22</v>
      </c>
      <c r="P15">
        <v>97.8</v>
      </c>
      <c r="Q15">
        <v>15.35</v>
      </c>
      <c r="R15">
        <v>31.33</v>
      </c>
      <c r="S15">
        <v>20</v>
      </c>
      <c r="T15">
        <v>1.56</v>
      </c>
      <c r="U15">
        <v>396.54</v>
      </c>
      <c r="V15">
        <v>11.22</v>
      </c>
      <c r="W15">
        <v>42.79</v>
      </c>
      <c r="X15">
        <v>142.72999999999999</v>
      </c>
      <c r="Y15">
        <v>0</v>
      </c>
      <c r="Z15">
        <v>12.59</v>
      </c>
      <c r="AA15">
        <v>40.700000000000003</v>
      </c>
      <c r="AB15">
        <v>42.7</v>
      </c>
      <c r="AC15">
        <v>30.98</v>
      </c>
      <c r="AD15">
        <v>39.01</v>
      </c>
      <c r="AE15">
        <v>51.95</v>
      </c>
      <c r="AF15">
        <v>9.84</v>
      </c>
      <c r="AG15">
        <v>43.09</v>
      </c>
      <c r="AH15">
        <v>161.37</v>
      </c>
      <c r="AI15">
        <v>20.36</v>
      </c>
      <c r="AJ15">
        <v>0</v>
      </c>
      <c r="AK15">
        <v>58.16</v>
      </c>
      <c r="AL15">
        <v>77.430000000000007</v>
      </c>
      <c r="AM15">
        <v>11.18</v>
      </c>
      <c r="AN15">
        <v>0</v>
      </c>
      <c r="AO15">
        <v>9.99</v>
      </c>
      <c r="AP15">
        <v>10.52</v>
      </c>
      <c r="AQ15">
        <v>32.840000000000003</v>
      </c>
      <c r="AR15">
        <v>37.31</v>
      </c>
      <c r="AS15">
        <v>28.55</v>
      </c>
      <c r="AT15">
        <v>13.79</v>
      </c>
      <c r="AU15">
        <v>0</v>
      </c>
      <c r="AV15">
        <v>0</v>
      </c>
      <c r="AW15">
        <v>0</v>
      </c>
      <c r="AX15">
        <v>0</v>
      </c>
      <c r="AY15">
        <v>2.78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2313.7799999999997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365.12</v>
      </c>
      <c r="L16">
        <v>114.72</v>
      </c>
      <c r="M16">
        <v>87.43</v>
      </c>
      <c r="N16">
        <v>117.54</v>
      </c>
      <c r="O16">
        <v>123.22</v>
      </c>
      <c r="P16">
        <v>97.8</v>
      </c>
      <c r="Q16">
        <v>11.82</v>
      </c>
      <c r="R16">
        <v>23.22</v>
      </c>
      <c r="S16">
        <v>14.95</v>
      </c>
      <c r="T16">
        <v>1.56</v>
      </c>
      <c r="U16">
        <v>396.54</v>
      </c>
      <c r="V16">
        <v>11.22</v>
      </c>
      <c r="W16">
        <v>42.79</v>
      </c>
      <c r="X16">
        <v>142.72999999999999</v>
      </c>
      <c r="Y16">
        <v>0</v>
      </c>
      <c r="Z16">
        <v>12.59</v>
      </c>
      <c r="AA16">
        <v>40.700000000000003</v>
      </c>
      <c r="AB16">
        <v>42.7</v>
      </c>
      <c r="AC16">
        <v>30.98</v>
      </c>
      <c r="AD16">
        <v>39.01</v>
      </c>
      <c r="AE16">
        <v>51.95</v>
      </c>
      <c r="AF16">
        <v>9.84</v>
      </c>
      <c r="AG16">
        <v>43.09</v>
      </c>
      <c r="AH16">
        <v>161.37</v>
      </c>
      <c r="AI16">
        <v>20.36</v>
      </c>
      <c r="AJ16">
        <v>0</v>
      </c>
      <c r="AK16">
        <v>58.16</v>
      </c>
      <c r="AL16">
        <v>77.430000000000007</v>
      </c>
      <c r="AM16">
        <v>11.18</v>
      </c>
      <c r="AN16">
        <v>0</v>
      </c>
      <c r="AO16">
        <v>9.99</v>
      </c>
      <c r="AP16">
        <v>10.52</v>
      </c>
      <c r="AQ16">
        <v>32.840000000000003</v>
      </c>
      <c r="AR16">
        <v>37.31</v>
      </c>
      <c r="AS16">
        <v>28.55</v>
      </c>
      <c r="AT16">
        <v>13.46</v>
      </c>
      <c r="AU16">
        <v>0</v>
      </c>
      <c r="AV16">
        <v>0</v>
      </c>
      <c r="AW16">
        <v>0</v>
      </c>
      <c r="AX16">
        <v>0</v>
      </c>
      <c r="AY16">
        <v>2.78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2296.7599999999998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365.12</v>
      </c>
      <c r="L17">
        <v>114.72</v>
      </c>
      <c r="M17">
        <v>87.43</v>
      </c>
      <c r="N17">
        <v>117.54</v>
      </c>
      <c r="O17">
        <v>123.22</v>
      </c>
      <c r="P17">
        <v>97.8</v>
      </c>
      <c r="Q17">
        <v>11.82</v>
      </c>
      <c r="R17">
        <v>23.22</v>
      </c>
      <c r="S17">
        <v>14.95</v>
      </c>
      <c r="T17">
        <v>1.56</v>
      </c>
      <c r="U17">
        <v>396.54</v>
      </c>
      <c r="V17">
        <v>11.22</v>
      </c>
      <c r="W17">
        <v>42.79</v>
      </c>
      <c r="X17">
        <v>142.72999999999999</v>
      </c>
      <c r="Y17">
        <v>0</v>
      </c>
      <c r="Z17">
        <v>12.59</v>
      </c>
      <c r="AA17">
        <v>40.700000000000003</v>
      </c>
      <c r="AB17">
        <v>42.7</v>
      </c>
      <c r="AC17">
        <v>30.98</v>
      </c>
      <c r="AD17">
        <v>39.01</v>
      </c>
      <c r="AE17">
        <v>51.95</v>
      </c>
      <c r="AF17">
        <v>9.84</v>
      </c>
      <c r="AG17">
        <v>43.09</v>
      </c>
      <c r="AH17">
        <v>161.37</v>
      </c>
      <c r="AI17">
        <v>6.79</v>
      </c>
      <c r="AJ17">
        <v>0</v>
      </c>
      <c r="AK17">
        <v>58.16</v>
      </c>
      <c r="AL17">
        <v>77.430000000000007</v>
      </c>
      <c r="AM17">
        <v>11.18</v>
      </c>
      <c r="AN17">
        <v>0</v>
      </c>
      <c r="AO17">
        <v>9.99</v>
      </c>
      <c r="AP17">
        <v>10.52</v>
      </c>
      <c r="AQ17">
        <v>32.840000000000003</v>
      </c>
      <c r="AR17">
        <v>37.31</v>
      </c>
      <c r="AS17">
        <v>26.4</v>
      </c>
      <c r="AT17">
        <v>16.899999999999999</v>
      </c>
      <c r="AU17">
        <v>0</v>
      </c>
      <c r="AV17">
        <v>0</v>
      </c>
      <c r="AW17">
        <v>0</v>
      </c>
      <c r="AX17">
        <v>0</v>
      </c>
      <c r="AY17">
        <v>2.78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2284.48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365.12</v>
      </c>
      <c r="L18">
        <v>114.72</v>
      </c>
      <c r="M18">
        <v>87.43</v>
      </c>
      <c r="N18">
        <v>117.54</v>
      </c>
      <c r="O18">
        <v>123.22</v>
      </c>
      <c r="P18">
        <v>97.8</v>
      </c>
      <c r="Q18">
        <v>11.82</v>
      </c>
      <c r="R18">
        <v>23.22</v>
      </c>
      <c r="S18">
        <v>14.95</v>
      </c>
      <c r="T18">
        <v>1.56</v>
      </c>
      <c r="U18">
        <v>396.54</v>
      </c>
      <c r="V18">
        <v>11.22</v>
      </c>
      <c r="W18">
        <v>42.79</v>
      </c>
      <c r="X18">
        <v>142.72999999999999</v>
      </c>
      <c r="Y18">
        <v>0</v>
      </c>
      <c r="Z18">
        <v>12.59</v>
      </c>
      <c r="AA18">
        <v>40.700000000000003</v>
      </c>
      <c r="AB18">
        <v>42.7</v>
      </c>
      <c r="AC18">
        <v>30.98</v>
      </c>
      <c r="AD18">
        <v>39.01</v>
      </c>
      <c r="AE18">
        <v>51.95</v>
      </c>
      <c r="AF18">
        <v>9.84</v>
      </c>
      <c r="AG18">
        <v>43.09</v>
      </c>
      <c r="AH18">
        <v>161.37</v>
      </c>
      <c r="AI18">
        <v>6.79</v>
      </c>
      <c r="AJ18">
        <v>0</v>
      </c>
      <c r="AK18">
        <v>58.16</v>
      </c>
      <c r="AL18">
        <v>77.430000000000007</v>
      </c>
      <c r="AM18">
        <v>11.18</v>
      </c>
      <c r="AN18">
        <v>0</v>
      </c>
      <c r="AO18">
        <v>9.99</v>
      </c>
      <c r="AP18">
        <v>10.52</v>
      </c>
      <c r="AQ18">
        <v>32.840000000000003</v>
      </c>
      <c r="AR18">
        <v>37.31</v>
      </c>
      <c r="AS18">
        <v>26.4</v>
      </c>
      <c r="AT18">
        <v>18.21</v>
      </c>
      <c r="AU18">
        <v>0</v>
      </c>
      <c r="AV18">
        <v>0</v>
      </c>
      <c r="AW18">
        <v>0</v>
      </c>
      <c r="AX18">
        <v>0</v>
      </c>
      <c r="AY18">
        <v>2.78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2285.79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365.12</v>
      </c>
      <c r="L19">
        <v>114.72</v>
      </c>
      <c r="M19">
        <v>87.43</v>
      </c>
      <c r="N19">
        <v>117.54</v>
      </c>
      <c r="O19">
        <v>123.22</v>
      </c>
      <c r="P19">
        <v>97.8</v>
      </c>
      <c r="Q19">
        <v>11.82</v>
      </c>
      <c r="R19">
        <v>23.22</v>
      </c>
      <c r="S19">
        <v>14.95</v>
      </c>
      <c r="T19">
        <v>1.56</v>
      </c>
      <c r="U19">
        <v>396.54</v>
      </c>
      <c r="V19">
        <v>11.22</v>
      </c>
      <c r="W19">
        <v>42.79</v>
      </c>
      <c r="X19">
        <v>142.72999999999999</v>
      </c>
      <c r="Y19">
        <v>0</v>
      </c>
      <c r="Z19">
        <v>12.59</v>
      </c>
      <c r="AA19">
        <v>40.700000000000003</v>
      </c>
      <c r="AB19">
        <v>42.7</v>
      </c>
      <c r="AC19">
        <v>30.98</v>
      </c>
      <c r="AD19">
        <v>39.01</v>
      </c>
      <c r="AE19">
        <v>51.95</v>
      </c>
      <c r="AF19">
        <v>9.84</v>
      </c>
      <c r="AG19">
        <v>43.09</v>
      </c>
      <c r="AH19">
        <v>161.37</v>
      </c>
      <c r="AI19">
        <v>20.36</v>
      </c>
      <c r="AJ19">
        <v>0</v>
      </c>
      <c r="AK19">
        <v>58.16</v>
      </c>
      <c r="AL19">
        <v>77.430000000000007</v>
      </c>
      <c r="AM19">
        <v>11.18</v>
      </c>
      <c r="AN19">
        <v>0</v>
      </c>
      <c r="AO19">
        <v>10.36</v>
      </c>
      <c r="AP19">
        <v>9.9</v>
      </c>
      <c r="AQ19">
        <v>32.840000000000003</v>
      </c>
      <c r="AR19">
        <v>37.31</v>
      </c>
      <c r="AS19">
        <v>28.55</v>
      </c>
      <c r="AT19">
        <v>17.88</v>
      </c>
      <c r="AU19">
        <v>0</v>
      </c>
      <c r="AV19">
        <v>0</v>
      </c>
      <c r="AW19">
        <v>0</v>
      </c>
      <c r="AX19">
        <v>0</v>
      </c>
      <c r="AY19">
        <v>2.78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2300.9300000000003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365.12</v>
      </c>
      <c r="L20">
        <v>114.72</v>
      </c>
      <c r="M20">
        <v>87.43</v>
      </c>
      <c r="N20">
        <v>117.54</v>
      </c>
      <c r="O20">
        <v>123.22</v>
      </c>
      <c r="P20">
        <v>97.8</v>
      </c>
      <c r="Q20">
        <v>11.82</v>
      </c>
      <c r="R20">
        <v>23.22</v>
      </c>
      <c r="S20">
        <v>14.95</v>
      </c>
      <c r="T20">
        <v>1.56</v>
      </c>
      <c r="U20">
        <v>396.54</v>
      </c>
      <c r="V20">
        <v>11.22</v>
      </c>
      <c r="W20">
        <v>42.79</v>
      </c>
      <c r="X20">
        <v>142.72999999999999</v>
      </c>
      <c r="Y20">
        <v>0</v>
      </c>
      <c r="Z20">
        <v>12.59</v>
      </c>
      <c r="AA20">
        <v>40.700000000000003</v>
      </c>
      <c r="AB20">
        <v>42.7</v>
      </c>
      <c r="AC20">
        <v>30.98</v>
      </c>
      <c r="AD20">
        <v>39.01</v>
      </c>
      <c r="AE20">
        <v>51.95</v>
      </c>
      <c r="AF20">
        <v>9.84</v>
      </c>
      <c r="AG20">
        <v>43.09</v>
      </c>
      <c r="AH20">
        <v>161.37</v>
      </c>
      <c r="AI20">
        <v>20.36</v>
      </c>
      <c r="AJ20">
        <v>0</v>
      </c>
      <c r="AK20">
        <v>58.16</v>
      </c>
      <c r="AL20">
        <v>77.430000000000007</v>
      </c>
      <c r="AM20">
        <v>11.18</v>
      </c>
      <c r="AN20">
        <v>0</v>
      </c>
      <c r="AO20">
        <v>10.36</v>
      </c>
      <c r="AP20">
        <v>9.9</v>
      </c>
      <c r="AQ20">
        <v>32.840000000000003</v>
      </c>
      <c r="AR20">
        <v>37.31</v>
      </c>
      <c r="AS20">
        <v>28.55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2.78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2302.36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365.12</v>
      </c>
      <c r="L21">
        <v>114.72</v>
      </c>
      <c r="M21">
        <v>87.43</v>
      </c>
      <c r="N21">
        <v>117.54</v>
      </c>
      <c r="O21">
        <v>123.22</v>
      </c>
      <c r="P21">
        <v>97.8</v>
      </c>
      <c r="Q21">
        <v>11.82</v>
      </c>
      <c r="R21">
        <v>23.22</v>
      </c>
      <c r="S21">
        <v>14.95</v>
      </c>
      <c r="T21">
        <v>1.56</v>
      </c>
      <c r="U21">
        <v>396.54</v>
      </c>
      <c r="V21">
        <v>8.49</v>
      </c>
      <c r="W21">
        <v>27.83</v>
      </c>
      <c r="X21">
        <v>104.24</v>
      </c>
      <c r="Y21">
        <v>0</v>
      </c>
      <c r="Z21">
        <v>12.59</v>
      </c>
      <c r="AA21">
        <v>40.700000000000003</v>
      </c>
      <c r="AB21">
        <v>42.7</v>
      </c>
      <c r="AC21">
        <v>30.98</v>
      </c>
      <c r="AD21">
        <v>39.01</v>
      </c>
      <c r="AE21">
        <v>51.95</v>
      </c>
      <c r="AF21">
        <v>9.84</v>
      </c>
      <c r="AG21">
        <v>43.09</v>
      </c>
      <c r="AH21">
        <v>161.37</v>
      </c>
      <c r="AI21">
        <v>20.36</v>
      </c>
      <c r="AJ21">
        <v>0</v>
      </c>
      <c r="AK21">
        <v>58.16</v>
      </c>
      <c r="AL21">
        <v>77.430000000000007</v>
      </c>
      <c r="AM21">
        <v>11.18</v>
      </c>
      <c r="AN21">
        <v>0</v>
      </c>
      <c r="AO21">
        <v>9.99</v>
      </c>
      <c r="AP21">
        <v>9.9</v>
      </c>
      <c r="AQ21">
        <v>32.840000000000003</v>
      </c>
      <c r="AR21">
        <v>37.31</v>
      </c>
      <c r="AS21">
        <v>28.55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2.78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2245.81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365.12</v>
      </c>
      <c r="L22">
        <v>114.72</v>
      </c>
      <c r="M22">
        <v>87.43</v>
      </c>
      <c r="N22">
        <v>117.54</v>
      </c>
      <c r="O22">
        <v>123.22</v>
      </c>
      <c r="P22">
        <v>97.8</v>
      </c>
      <c r="Q22">
        <v>11.82</v>
      </c>
      <c r="R22">
        <v>23.22</v>
      </c>
      <c r="S22">
        <v>14.95</v>
      </c>
      <c r="T22">
        <v>1.56</v>
      </c>
      <c r="U22">
        <v>396.54</v>
      </c>
      <c r="V22">
        <v>8.49</v>
      </c>
      <c r="W22">
        <v>27.83</v>
      </c>
      <c r="X22">
        <v>94.58</v>
      </c>
      <c r="Y22">
        <v>0</v>
      </c>
      <c r="Z22">
        <v>12.59</v>
      </c>
      <c r="AA22">
        <v>40.700000000000003</v>
      </c>
      <c r="AB22">
        <v>42.7</v>
      </c>
      <c r="AC22">
        <v>30.98</v>
      </c>
      <c r="AD22">
        <v>39.01</v>
      </c>
      <c r="AE22">
        <v>51.95</v>
      </c>
      <c r="AF22">
        <v>9.84</v>
      </c>
      <c r="AG22">
        <v>43.09</v>
      </c>
      <c r="AH22">
        <v>161.37</v>
      </c>
      <c r="AI22">
        <v>20.36</v>
      </c>
      <c r="AJ22">
        <v>0</v>
      </c>
      <c r="AK22">
        <v>58.16</v>
      </c>
      <c r="AL22">
        <v>77.430000000000007</v>
      </c>
      <c r="AM22">
        <v>11.18</v>
      </c>
      <c r="AN22">
        <v>0</v>
      </c>
      <c r="AO22">
        <v>9.82</v>
      </c>
      <c r="AP22">
        <v>9.9</v>
      </c>
      <c r="AQ22">
        <v>32.840000000000003</v>
      </c>
      <c r="AR22">
        <v>37.31</v>
      </c>
      <c r="AS22">
        <v>28.55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2.78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2235.98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365.12</v>
      </c>
      <c r="L23">
        <v>114.72</v>
      </c>
      <c r="M23">
        <v>87.43</v>
      </c>
      <c r="N23">
        <v>117.54</v>
      </c>
      <c r="O23">
        <v>123.22</v>
      </c>
      <c r="P23">
        <v>97.8</v>
      </c>
      <c r="Q23">
        <v>11.82</v>
      </c>
      <c r="R23">
        <v>23.22</v>
      </c>
      <c r="S23">
        <v>14.81</v>
      </c>
      <c r="T23">
        <v>1.56</v>
      </c>
      <c r="U23">
        <v>396.54</v>
      </c>
      <c r="V23">
        <v>8.49</v>
      </c>
      <c r="W23">
        <v>27.83</v>
      </c>
      <c r="X23">
        <v>94.58</v>
      </c>
      <c r="Y23">
        <v>0</v>
      </c>
      <c r="Z23">
        <v>12.59</v>
      </c>
      <c r="AA23">
        <v>40.700000000000003</v>
      </c>
      <c r="AB23">
        <v>42.7</v>
      </c>
      <c r="AC23">
        <v>30.98</v>
      </c>
      <c r="AD23">
        <v>39.01</v>
      </c>
      <c r="AE23">
        <v>51.95</v>
      </c>
      <c r="AF23">
        <v>9.84</v>
      </c>
      <c r="AG23">
        <v>43.09</v>
      </c>
      <c r="AH23">
        <v>161.37</v>
      </c>
      <c r="AI23">
        <v>20.36</v>
      </c>
      <c r="AJ23">
        <v>0</v>
      </c>
      <c r="AK23">
        <v>58.16</v>
      </c>
      <c r="AL23">
        <v>77.430000000000007</v>
      </c>
      <c r="AM23">
        <v>11.18</v>
      </c>
      <c r="AN23">
        <v>0</v>
      </c>
      <c r="AO23">
        <v>9.5399999999999991</v>
      </c>
      <c r="AP23">
        <v>9.9</v>
      </c>
      <c r="AQ23">
        <v>32.840000000000003</v>
      </c>
      <c r="AR23">
        <v>37.31</v>
      </c>
      <c r="AS23">
        <v>28.55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2.78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2235.56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365.12</v>
      </c>
      <c r="L24">
        <v>114.72</v>
      </c>
      <c r="M24">
        <v>87.43</v>
      </c>
      <c r="N24">
        <v>117.54</v>
      </c>
      <c r="O24">
        <v>123.22</v>
      </c>
      <c r="P24">
        <v>97.8</v>
      </c>
      <c r="Q24">
        <v>11.82</v>
      </c>
      <c r="R24">
        <v>23.22</v>
      </c>
      <c r="S24">
        <v>14.81</v>
      </c>
      <c r="T24">
        <v>1.56</v>
      </c>
      <c r="U24">
        <v>396.54</v>
      </c>
      <c r="V24">
        <v>8.49</v>
      </c>
      <c r="W24">
        <v>27.83</v>
      </c>
      <c r="X24">
        <v>94.58</v>
      </c>
      <c r="Y24">
        <v>0</v>
      </c>
      <c r="Z24">
        <v>12.59</v>
      </c>
      <c r="AA24">
        <v>40.700000000000003</v>
      </c>
      <c r="AB24">
        <v>42.7</v>
      </c>
      <c r="AC24">
        <v>30.98</v>
      </c>
      <c r="AD24">
        <v>39.01</v>
      </c>
      <c r="AE24">
        <v>51.95</v>
      </c>
      <c r="AF24">
        <v>9.84</v>
      </c>
      <c r="AG24">
        <v>43.09</v>
      </c>
      <c r="AH24">
        <v>161.37</v>
      </c>
      <c r="AI24">
        <v>20.36</v>
      </c>
      <c r="AJ24">
        <v>0</v>
      </c>
      <c r="AK24">
        <v>58.16</v>
      </c>
      <c r="AL24">
        <v>77.430000000000007</v>
      </c>
      <c r="AM24">
        <v>11.18</v>
      </c>
      <c r="AN24">
        <v>0</v>
      </c>
      <c r="AO24">
        <v>9.25</v>
      </c>
      <c r="AP24">
        <v>9.9</v>
      </c>
      <c r="AQ24">
        <v>32.840000000000003</v>
      </c>
      <c r="AR24">
        <v>37.31</v>
      </c>
      <c r="AS24">
        <v>28.55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2.78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2235.27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365.12</v>
      </c>
      <c r="L25">
        <v>114.72</v>
      </c>
      <c r="M25">
        <v>87.43</v>
      </c>
      <c r="N25">
        <v>117.54</v>
      </c>
      <c r="O25">
        <v>123.22</v>
      </c>
      <c r="P25">
        <v>97.8</v>
      </c>
      <c r="Q25">
        <v>11.82</v>
      </c>
      <c r="R25">
        <v>23.22</v>
      </c>
      <c r="S25">
        <v>14.81</v>
      </c>
      <c r="T25">
        <v>1.56</v>
      </c>
      <c r="U25">
        <v>396.54</v>
      </c>
      <c r="V25">
        <v>8.49</v>
      </c>
      <c r="W25">
        <v>32.909999999999997</v>
      </c>
      <c r="X25">
        <v>111.64</v>
      </c>
      <c r="Y25">
        <v>0</v>
      </c>
      <c r="Z25">
        <v>12.59</v>
      </c>
      <c r="AA25">
        <v>40.700000000000003</v>
      </c>
      <c r="AB25">
        <v>42.7</v>
      </c>
      <c r="AC25">
        <v>30.98</v>
      </c>
      <c r="AD25">
        <v>39.01</v>
      </c>
      <c r="AE25">
        <v>51.95</v>
      </c>
      <c r="AF25">
        <v>9.84</v>
      </c>
      <c r="AG25">
        <v>43.09</v>
      </c>
      <c r="AH25">
        <v>161.37</v>
      </c>
      <c r="AI25">
        <v>6.79</v>
      </c>
      <c r="AJ25">
        <v>0</v>
      </c>
      <c r="AK25">
        <v>58.16</v>
      </c>
      <c r="AL25">
        <v>77.430000000000007</v>
      </c>
      <c r="AM25">
        <v>11.18</v>
      </c>
      <c r="AN25">
        <v>0</v>
      </c>
      <c r="AO25">
        <v>8.86</v>
      </c>
      <c r="AP25">
        <v>9.9</v>
      </c>
      <c r="AQ25">
        <v>32.840000000000003</v>
      </c>
      <c r="AR25">
        <v>37.31</v>
      </c>
      <c r="AS25">
        <v>28.55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2.78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2243.4500000000007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365.12</v>
      </c>
      <c r="L26">
        <v>114.72</v>
      </c>
      <c r="M26">
        <v>87.43</v>
      </c>
      <c r="N26">
        <v>117.54</v>
      </c>
      <c r="O26">
        <v>123.22</v>
      </c>
      <c r="P26">
        <v>97.8</v>
      </c>
      <c r="Q26">
        <v>11.82</v>
      </c>
      <c r="R26">
        <v>23.22</v>
      </c>
      <c r="S26">
        <v>14.81</v>
      </c>
      <c r="T26">
        <v>1.56</v>
      </c>
      <c r="U26">
        <v>396.54</v>
      </c>
      <c r="V26">
        <v>8.49</v>
      </c>
      <c r="W26">
        <v>32.909999999999997</v>
      </c>
      <c r="X26">
        <v>111.64</v>
      </c>
      <c r="Y26">
        <v>0</v>
      </c>
      <c r="Z26">
        <v>12.59</v>
      </c>
      <c r="AA26">
        <v>40.700000000000003</v>
      </c>
      <c r="AB26">
        <v>42.7</v>
      </c>
      <c r="AC26">
        <v>30.98</v>
      </c>
      <c r="AD26">
        <v>39.01</v>
      </c>
      <c r="AE26">
        <v>51.95</v>
      </c>
      <c r="AF26">
        <v>9.84</v>
      </c>
      <c r="AG26">
        <v>43.09</v>
      </c>
      <c r="AH26">
        <v>161.37</v>
      </c>
      <c r="AI26">
        <v>35.29</v>
      </c>
      <c r="AJ26">
        <v>0</v>
      </c>
      <c r="AK26">
        <v>58.16</v>
      </c>
      <c r="AL26">
        <v>77.430000000000007</v>
      </c>
      <c r="AM26">
        <v>11.18</v>
      </c>
      <c r="AN26">
        <v>0</v>
      </c>
      <c r="AO26">
        <v>8.6300000000000008</v>
      </c>
      <c r="AP26">
        <v>9.9</v>
      </c>
      <c r="AQ26">
        <v>32.840000000000003</v>
      </c>
      <c r="AR26">
        <v>37.31</v>
      </c>
      <c r="AS26">
        <v>28.55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2.78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2271.7200000000007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365.12</v>
      </c>
      <c r="L27">
        <v>114.72</v>
      </c>
      <c r="M27">
        <v>87.43</v>
      </c>
      <c r="N27">
        <v>117.54</v>
      </c>
      <c r="O27">
        <v>123.22</v>
      </c>
      <c r="P27">
        <v>97.8</v>
      </c>
      <c r="Q27">
        <v>11.82</v>
      </c>
      <c r="R27">
        <v>23</v>
      </c>
      <c r="S27">
        <v>14.95</v>
      </c>
      <c r="T27">
        <v>1.56</v>
      </c>
      <c r="U27">
        <v>396.54</v>
      </c>
      <c r="V27">
        <v>10.47</v>
      </c>
      <c r="W27">
        <v>32.909999999999997</v>
      </c>
      <c r="X27">
        <v>111.64</v>
      </c>
      <c r="Y27">
        <v>0</v>
      </c>
      <c r="Z27">
        <v>12.59</v>
      </c>
      <c r="AA27">
        <v>40.700000000000003</v>
      </c>
      <c r="AB27">
        <v>42.7</v>
      </c>
      <c r="AC27">
        <v>30.98</v>
      </c>
      <c r="AD27">
        <v>39.01</v>
      </c>
      <c r="AE27">
        <v>51.95</v>
      </c>
      <c r="AF27">
        <v>9.84</v>
      </c>
      <c r="AG27">
        <v>43.09</v>
      </c>
      <c r="AH27">
        <v>161.37</v>
      </c>
      <c r="AI27">
        <v>35.29</v>
      </c>
      <c r="AJ27">
        <v>0</v>
      </c>
      <c r="AK27">
        <v>58.16</v>
      </c>
      <c r="AL27">
        <v>77.430000000000007</v>
      </c>
      <c r="AM27">
        <v>11.18</v>
      </c>
      <c r="AN27">
        <v>0</v>
      </c>
      <c r="AO27">
        <v>8.2899999999999991</v>
      </c>
      <c r="AP27">
        <v>9.9</v>
      </c>
      <c r="AQ27">
        <v>32.840000000000003</v>
      </c>
      <c r="AR27">
        <v>37.31</v>
      </c>
      <c r="AS27">
        <v>34.81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2.78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2279.5400000000004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365.12</v>
      </c>
      <c r="L28">
        <v>114.72</v>
      </c>
      <c r="M28">
        <v>87.43</v>
      </c>
      <c r="N28">
        <v>117.54</v>
      </c>
      <c r="O28">
        <v>123.22</v>
      </c>
      <c r="P28">
        <v>97.8</v>
      </c>
      <c r="Q28">
        <v>11.82</v>
      </c>
      <c r="R28">
        <v>23.22</v>
      </c>
      <c r="S28">
        <v>14.95</v>
      </c>
      <c r="T28">
        <v>1.56</v>
      </c>
      <c r="U28">
        <v>396.54</v>
      </c>
      <c r="V28">
        <v>10.47</v>
      </c>
      <c r="W28">
        <v>32.909999999999997</v>
      </c>
      <c r="X28">
        <v>111.64</v>
      </c>
      <c r="Y28">
        <v>0</v>
      </c>
      <c r="Z28">
        <v>12.59</v>
      </c>
      <c r="AA28">
        <v>40.700000000000003</v>
      </c>
      <c r="AB28">
        <v>42.7</v>
      </c>
      <c r="AC28">
        <v>30.98</v>
      </c>
      <c r="AD28">
        <v>39.01</v>
      </c>
      <c r="AE28">
        <v>51.95</v>
      </c>
      <c r="AF28">
        <v>9.84</v>
      </c>
      <c r="AG28">
        <v>43.09</v>
      </c>
      <c r="AH28">
        <v>161.37</v>
      </c>
      <c r="AI28">
        <v>35.29</v>
      </c>
      <c r="AJ28">
        <v>0</v>
      </c>
      <c r="AK28">
        <v>58.16</v>
      </c>
      <c r="AL28">
        <v>77.430000000000007</v>
      </c>
      <c r="AM28">
        <v>11.18</v>
      </c>
      <c r="AN28">
        <v>0</v>
      </c>
      <c r="AO28">
        <v>8.1999999999999993</v>
      </c>
      <c r="AP28">
        <v>9.9</v>
      </c>
      <c r="AQ28">
        <v>32.840000000000003</v>
      </c>
      <c r="AR28">
        <v>34.119999999999997</v>
      </c>
      <c r="AS28">
        <v>34.81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2.78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2276.48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365.12</v>
      </c>
      <c r="L29">
        <v>114.72</v>
      </c>
      <c r="M29">
        <v>87.43</v>
      </c>
      <c r="N29">
        <v>117.54</v>
      </c>
      <c r="O29">
        <v>123.22</v>
      </c>
      <c r="P29">
        <v>97.8</v>
      </c>
      <c r="Q29">
        <v>11.82</v>
      </c>
      <c r="R29">
        <v>23.22</v>
      </c>
      <c r="S29">
        <v>14.81</v>
      </c>
      <c r="T29">
        <v>1.56</v>
      </c>
      <c r="U29">
        <v>396.54</v>
      </c>
      <c r="V29">
        <v>10.47</v>
      </c>
      <c r="W29">
        <v>32.909999999999997</v>
      </c>
      <c r="X29">
        <v>111.64</v>
      </c>
      <c r="Y29">
        <v>0</v>
      </c>
      <c r="Z29">
        <v>12.59</v>
      </c>
      <c r="AA29">
        <v>40.700000000000003</v>
      </c>
      <c r="AB29">
        <v>42.7</v>
      </c>
      <c r="AC29">
        <v>30.98</v>
      </c>
      <c r="AD29">
        <v>39.01</v>
      </c>
      <c r="AE29">
        <v>51.95</v>
      </c>
      <c r="AF29">
        <v>9.84</v>
      </c>
      <c r="AG29">
        <v>43.09</v>
      </c>
      <c r="AH29">
        <v>161.37</v>
      </c>
      <c r="AI29">
        <v>35.29</v>
      </c>
      <c r="AJ29">
        <v>0</v>
      </c>
      <c r="AK29">
        <v>58.16</v>
      </c>
      <c r="AL29">
        <v>77.430000000000007</v>
      </c>
      <c r="AM29">
        <v>11.18</v>
      </c>
      <c r="AN29">
        <v>0</v>
      </c>
      <c r="AO29">
        <v>8.34</v>
      </c>
      <c r="AP29">
        <v>9.9</v>
      </c>
      <c r="AQ29">
        <v>32.840000000000003</v>
      </c>
      <c r="AR29">
        <v>37.31</v>
      </c>
      <c r="AS29">
        <v>34.81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2.78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2279.6700000000005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365.12</v>
      </c>
      <c r="L30">
        <v>114.72</v>
      </c>
      <c r="M30">
        <v>87.43</v>
      </c>
      <c r="N30">
        <v>117.54</v>
      </c>
      <c r="O30">
        <v>123.22</v>
      </c>
      <c r="P30">
        <v>97.8</v>
      </c>
      <c r="Q30">
        <v>11.82</v>
      </c>
      <c r="R30">
        <v>23.22</v>
      </c>
      <c r="S30">
        <v>14.81</v>
      </c>
      <c r="T30">
        <v>1.56</v>
      </c>
      <c r="U30">
        <v>396.54</v>
      </c>
      <c r="V30">
        <v>10.47</v>
      </c>
      <c r="W30">
        <v>32.909999999999997</v>
      </c>
      <c r="X30">
        <v>111.64</v>
      </c>
      <c r="Y30">
        <v>0</v>
      </c>
      <c r="Z30">
        <v>12.59</v>
      </c>
      <c r="AA30">
        <v>40.700000000000003</v>
      </c>
      <c r="AB30">
        <v>42.7</v>
      </c>
      <c r="AC30">
        <v>30.98</v>
      </c>
      <c r="AD30">
        <v>39.01</v>
      </c>
      <c r="AE30">
        <v>51.95</v>
      </c>
      <c r="AF30">
        <v>9.84</v>
      </c>
      <c r="AG30">
        <v>43.09</v>
      </c>
      <c r="AH30">
        <v>161.37</v>
      </c>
      <c r="AI30">
        <v>35.29</v>
      </c>
      <c r="AJ30">
        <v>0</v>
      </c>
      <c r="AK30">
        <v>58.16</v>
      </c>
      <c r="AL30">
        <v>77.430000000000007</v>
      </c>
      <c r="AM30">
        <v>11.18</v>
      </c>
      <c r="AN30">
        <v>0</v>
      </c>
      <c r="AO30">
        <v>8.4</v>
      </c>
      <c r="AP30">
        <v>9.9</v>
      </c>
      <c r="AQ30">
        <v>32.840000000000003</v>
      </c>
      <c r="AR30">
        <v>37.31</v>
      </c>
      <c r="AS30">
        <v>31.39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2.78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2276.3100000000004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365.12</v>
      </c>
      <c r="L31">
        <v>114.72</v>
      </c>
      <c r="M31">
        <v>87.43</v>
      </c>
      <c r="N31">
        <v>117.54</v>
      </c>
      <c r="O31">
        <v>123.22</v>
      </c>
      <c r="P31">
        <v>97.8</v>
      </c>
      <c r="Q31">
        <v>11.82</v>
      </c>
      <c r="R31">
        <v>23.22</v>
      </c>
      <c r="S31">
        <v>14.81</v>
      </c>
      <c r="T31">
        <v>1.56</v>
      </c>
      <c r="U31">
        <v>396.54</v>
      </c>
      <c r="V31">
        <v>10.47</v>
      </c>
      <c r="W31">
        <v>32.909999999999997</v>
      </c>
      <c r="X31">
        <v>111.64</v>
      </c>
      <c r="Y31">
        <v>0</v>
      </c>
      <c r="Z31">
        <v>12.59</v>
      </c>
      <c r="AA31">
        <v>40.700000000000003</v>
      </c>
      <c r="AB31">
        <v>42.7</v>
      </c>
      <c r="AC31">
        <v>30.98</v>
      </c>
      <c r="AD31">
        <v>39.01</v>
      </c>
      <c r="AE31">
        <v>51.95</v>
      </c>
      <c r="AF31">
        <v>9.84</v>
      </c>
      <c r="AG31">
        <v>43.09</v>
      </c>
      <c r="AH31">
        <v>161.37</v>
      </c>
      <c r="AI31">
        <v>35.29</v>
      </c>
      <c r="AJ31">
        <v>0</v>
      </c>
      <c r="AK31">
        <v>58.16</v>
      </c>
      <c r="AL31">
        <v>77.430000000000007</v>
      </c>
      <c r="AM31">
        <v>11.18</v>
      </c>
      <c r="AN31">
        <v>0</v>
      </c>
      <c r="AO31">
        <v>8.5</v>
      </c>
      <c r="AP31">
        <v>6.18</v>
      </c>
      <c r="AQ31">
        <v>32.840000000000003</v>
      </c>
      <c r="AR31">
        <v>37.31</v>
      </c>
      <c r="AS31">
        <v>31.39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2.78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2272.69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365.12</v>
      </c>
      <c r="L32">
        <v>114.72</v>
      </c>
      <c r="M32">
        <v>87.43</v>
      </c>
      <c r="N32">
        <v>117.54</v>
      </c>
      <c r="O32">
        <v>123.22</v>
      </c>
      <c r="P32">
        <v>97.8</v>
      </c>
      <c r="Q32">
        <v>11.82</v>
      </c>
      <c r="R32">
        <v>23.22</v>
      </c>
      <c r="S32">
        <v>14.81</v>
      </c>
      <c r="T32">
        <v>1.56</v>
      </c>
      <c r="U32">
        <v>396.54</v>
      </c>
      <c r="V32">
        <v>10.37</v>
      </c>
      <c r="W32">
        <v>32.909999999999997</v>
      </c>
      <c r="X32">
        <v>111.64</v>
      </c>
      <c r="Y32">
        <v>0</v>
      </c>
      <c r="Z32">
        <v>12.59</v>
      </c>
      <c r="AA32">
        <v>40.700000000000003</v>
      </c>
      <c r="AB32">
        <v>42.7</v>
      </c>
      <c r="AC32">
        <v>30.98</v>
      </c>
      <c r="AD32">
        <v>39.01</v>
      </c>
      <c r="AE32">
        <v>51.95</v>
      </c>
      <c r="AF32">
        <v>9.84</v>
      </c>
      <c r="AG32">
        <v>43.09</v>
      </c>
      <c r="AH32">
        <v>161.37</v>
      </c>
      <c r="AI32">
        <v>6.79</v>
      </c>
      <c r="AJ32">
        <v>0</v>
      </c>
      <c r="AK32">
        <v>58.16</v>
      </c>
      <c r="AL32">
        <v>77.430000000000007</v>
      </c>
      <c r="AM32">
        <v>11.18</v>
      </c>
      <c r="AN32">
        <v>0</v>
      </c>
      <c r="AO32">
        <v>8.5399999999999991</v>
      </c>
      <c r="AP32">
        <v>6.18</v>
      </c>
      <c r="AQ32">
        <v>32.840000000000003</v>
      </c>
      <c r="AR32">
        <v>37.31</v>
      </c>
      <c r="AS32">
        <v>31.39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2.78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2244.1299999999997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365.12</v>
      </c>
      <c r="L33">
        <v>114.72</v>
      </c>
      <c r="M33">
        <v>57.49</v>
      </c>
      <c r="N33">
        <v>117.54</v>
      </c>
      <c r="O33">
        <v>123.22</v>
      </c>
      <c r="P33">
        <v>88.85</v>
      </c>
      <c r="Q33">
        <v>11.82</v>
      </c>
      <c r="R33">
        <v>23.22</v>
      </c>
      <c r="S33">
        <v>14.81</v>
      </c>
      <c r="T33">
        <v>1.56</v>
      </c>
      <c r="U33">
        <v>396.54</v>
      </c>
      <c r="V33">
        <v>10.37</v>
      </c>
      <c r="W33">
        <v>32.909999999999997</v>
      </c>
      <c r="X33">
        <v>111.64</v>
      </c>
      <c r="Y33">
        <v>0</v>
      </c>
      <c r="Z33">
        <v>12.59</v>
      </c>
      <c r="AA33">
        <v>40.700000000000003</v>
      </c>
      <c r="AB33">
        <v>42.7</v>
      </c>
      <c r="AC33">
        <v>30.98</v>
      </c>
      <c r="AD33">
        <v>39.01</v>
      </c>
      <c r="AE33">
        <v>51.95</v>
      </c>
      <c r="AF33">
        <v>9.84</v>
      </c>
      <c r="AG33">
        <v>43.09</v>
      </c>
      <c r="AH33">
        <v>161.37</v>
      </c>
      <c r="AI33">
        <v>6.79</v>
      </c>
      <c r="AJ33">
        <v>0</v>
      </c>
      <c r="AK33">
        <v>58.16</v>
      </c>
      <c r="AL33">
        <v>77.430000000000007</v>
      </c>
      <c r="AM33">
        <v>11.18</v>
      </c>
      <c r="AN33">
        <v>0</v>
      </c>
      <c r="AO33">
        <v>8.69</v>
      </c>
      <c r="AP33">
        <v>6.18</v>
      </c>
      <c r="AQ33">
        <v>16.420000000000002</v>
      </c>
      <c r="AR33">
        <v>45.84</v>
      </c>
      <c r="AS33">
        <v>31.39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2.78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2197.5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365.12</v>
      </c>
      <c r="L34">
        <v>114.72</v>
      </c>
      <c r="M34">
        <v>57.49</v>
      </c>
      <c r="N34">
        <v>117.54</v>
      </c>
      <c r="O34">
        <v>123.22</v>
      </c>
      <c r="P34">
        <v>88.85</v>
      </c>
      <c r="Q34">
        <v>11.82</v>
      </c>
      <c r="R34">
        <v>23.22</v>
      </c>
      <c r="S34">
        <v>14.81</v>
      </c>
      <c r="T34">
        <v>1.56</v>
      </c>
      <c r="U34">
        <v>396.54</v>
      </c>
      <c r="V34">
        <v>10.37</v>
      </c>
      <c r="W34">
        <v>32.909999999999997</v>
      </c>
      <c r="X34">
        <v>111.64</v>
      </c>
      <c r="Y34">
        <v>0</v>
      </c>
      <c r="Z34">
        <v>12.59</v>
      </c>
      <c r="AA34">
        <v>40.700000000000003</v>
      </c>
      <c r="AB34">
        <v>42.7</v>
      </c>
      <c r="AC34">
        <v>30.98</v>
      </c>
      <c r="AD34">
        <v>39.01</v>
      </c>
      <c r="AE34">
        <v>51.95</v>
      </c>
      <c r="AF34">
        <v>9.84</v>
      </c>
      <c r="AG34">
        <v>43.09</v>
      </c>
      <c r="AH34">
        <v>161.37</v>
      </c>
      <c r="AI34">
        <v>20.36</v>
      </c>
      <c r="AJ34">
        <v>0</v>
      </c>
      <c r="AK34">
        <v>58.16</v>
      </c>
      <c r="AL34">
        <v>77.430000000000007</v>
      </c>
      <c r="AM34">
        <v>11.18</v>
      </c>
      <c r="AN34">
        <v>0</v>
      </c>
      <c r="AO34">
        <v>8.8000000000000007</v>
      </c>
      <c r="AP34">
        <v>6.18</v>
      </c>
      <c r="AQ34">
        <v>16.420000000000002</v>
      </c>
      <c r="AR34">
        <v>45.84</v>
      </c>
      <c r="AS34">
        <v>31.39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2.78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2211.1799999999998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365.12</v>
      </c>
      <c r="L35">
        <v>114.72</v>
      </c>
      <c r="M35">
        <v>57.49</v>
      </c>
      <c r="N35">
        <v>117.54</v>
      </c>
      <c r="O35">
        <v>123.22</v>
      </c>
      <c r="P35">
        <v>88.85</v>
      </c>
      <c r="Q35">
        <v>11.82</v>
      </c>
      <c r="R35">
        <v>23.22</v>
      </c>
      <c r="S35">
        <v>14.81</v>
      </c>
      <c r="T35">
        <v>1.56</v>
      </c>
      <c r="U35">
        <v>396.54</v>
      </c>
      <c r="V35">
        <v>8.39</v>
      </c>
      <c r="W35">
        <v>24.64</v>
      </c>
      <c r="X35">
        <v>78.77</v>
      </c>
      <c r="Y35">
        <v>0</v>
      </c>
      <c r="Z35">
        <v>12.59</v>
      </c>
      <c r="AA35">
        <v>40.700000000000003</v>
      </c>
      <c r="AB35">
        <v>42.7</v>
      </c>
      <c r="AC35">
        <v>30.98</v>
      </c>
      <c r="AD35">
        <v>39.01</v>
      </c>
      <c r="AE35">
        <v>51.95</v>
      </c>
      <c r="AF35">
        <v>9.84</v>
      </c>
      <c r="AG35">
        <v>43.09</v>
      </c>
      <c r="AH35">
        <v>161.37</v>
      </c>
      <c r="AI35">
        <v>20.36</v>
      </c>
      <c r="AJ35">
        <v>0</v>
      </c>
      <c r="AK35">
        <v>58.16</v>
      </c>
      <c r="AL35">
        <v>77.430000000000007</v>
      </c>
      <c r="AM35">
        <v>11.18</v>
      </c>
      <c r="AN35">
        <v>0</v>
      </c>
      <c r="AO35">
        <v>8.84</v>
      </c>
      <c r="AP35">
        <v>9.9</v>
      </c>
      <c r="AQ35">
        <v>16.420000000000002</v>
      </c>
      <c r="AR35">
        <v>37.31</v>
      </c>
      <c r="AS35">
        <v>31.39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2.78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2163.29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365.12</v>
      </c>
      <c r="L36">
        <v>114.72</v>
      </c>
      <c r="M36">
        <v>57.49</v>
      </c>
      <c r="N36">
        <v>117.54</v>
      </c>
      <c r="O36">
        <v>123.22</v>
      </c>
      <c r="P36">
        <v>88.85</v>
      </c>
      <c r="Q36">
        <v>11.82</v>
      </c>
      <c r="R36">
        <v>23.22</v>
      </c>
      <c r="S36">
        <v>14.81</v>
      </c>
      <c r="T36">
        <v>1.56</v>
      </c>
      <c r="U36">
        <v>396.54</v>
      </c>
      <c r="V36">
        <v>8.39</v>
      </c>
      <c r="W36">
        <v>24.64</v>
      </c>
      <c r="X36">
        <v>78.77</v>
      </c>
      <c r="Y36">
        <v>0</v>
      </c>
      <c r="Z36">
        <v>12.59</v>
      </c>
      <c r="AA36">
        <v>40.700000000000003</v>
      </c>
      <c r="AB36">
        <v>42.7</v>
      </c>
      <c r="AC36">
        <v>30.98</v>
      </c>
      <c r="AD36">
        <v>39.01</v>
      </c>
      <c r="AE36">
        <v>51.95</v>
      </c>
      <c r="AF36">
        <v>9.84</v>
      </c>
      <c r="AG36">
        <v>43.09</v>
      </c>
      <c r="AH36">
        <v>161.37</v>
      </c>
      <c r="AI36">
        <v>20.36</v>
      </c>
      <c r="AJ36">
        <v>0</v>
      </c>
      <c r="AK36">
        <v>58.16</v>
      </c>
      <c r="AL36">
        <v>77.430000000000007</v>
      </c>
      <c r="AM36">
        <v>11.18</v>
      </c>
      <c r="AN36">
        <v>0</v>
      </c>
      <c r="AO36">
        <v>8.84</v>
      </c>
      <c r="AP36">
        <v>9.9</v>
      </c>
      <c r="AQ36">
        <v>16.420000000000002</v>
      </c>
      <c r="AR36">
        <v>37.31</v>
      </c>
      <c r="AS36">
        <v>31.39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2.78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2163.29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365.12</v>
      </c>
      <c r="L37">
        <v>114.72</v>
      </c>
      <c r="M37">
        <v>57.49</v>
      </c>
      <c r="N37">
        <v>102.9</v>
      </c>
      <c r="O37">
        <v>99.43</v>
      </c>
      <c r="P37">
        <v>69.48</v>
      </c>
      <c r="Q37">
        <v>11.82</v>
      </c>
      <c r="R37">
        <v>23.22</v>
      </c>
      <c r="S37">
        <v>14.81</v>
      </c>
      <c r="T37">
        <v>1.56</v>
      </c>
      <c r="U37">
        <v>396.54</v>
      </c>
      <c r="V37">
        <v>8.39</v>
      </c>
      <c r="W37">
        <v>24.64</v>
      </c>
      <c r="X37">
        <v>78.77</v>
      </c>
      <c r="Y37">
        <v>0</v>
      </c>
      <c r="Z37">
        <v>12.59</v>
      </c>
      <c r="AA37">
        <v>40.700000000000003</v>
      </c>
      <c r="AB37">
        <v>42.7</v>
      </c>
      <c r="AC37">
        <v>30.98</v>
      </c>
      <c r="AD37">
        <v>39.01</v>
      </c>
      <c r="AE37">
        <v>51.95</v>
      </c>
      <c r="AF37">
        <v>9.84</v>
      </c>
      <c r="AG37">
        <v>43.09</v>
      </c>
      <c r="AH37">
        <v>161.37</v>
      </c>
      <c r="AI37">
        <v>20.36</v>
      </c>
      <c r="AJ37">
        <v>0</v>
      </c>
      <c r="AK37">
        <v>58.16</v>
      </c>
      <c r="AL37">
        <v>77.430000000000007</v>
      </c>
      <c r="AM37">
        <v>11.18</v>
      </c>
      <c r="AN37">
        <v>0</v>
      </c>
      <c r="AO37">
        <v>8.7200000000000006</v>
      </c>
      <c r="AP37">
        <v>9.9</v>
      </c>
      <c r="AQ37">
        <v>16.420000000000002</v>
      </c>
      <c r="AR37">
        <v>37.31</v>
      </c>
      <c r="AS37">
        <v>31.39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2.78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2105.3700000000008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365.12</v>
      </c>
      <c r="L38">
        <v>114.72</v>
      </c>
      <c r="M38">
        <v>57.49</v>
      </c>
      <c r="N38">
        <v>102.9</v>
      </c>
      <c r="O38">
        <v>99.43</v>
      </c>
      <c r="P38">
        <v>69.48</v>
      </c>
      <c r="Q38">
        <v>11.82</v>
      </c>
      <c r="R38">
        <v>23.22</v>
      </c>
      <c r="S38">
        <v>14.81</v>
      </c>
      <c r="T38">
        <v>1.56</v>
      </c>
      <c r="U38">
        <v>396.54</v>
      </c>
      <c r="V38">
        <v>8.39</v>
      </c>
      <c r="W38">
        <v>24.64</v>
      </c>
      <c r="X38">
        <v>78.77</v>
      </c>
      <c r="Y38">
        <v>0</v>
      </c>
      <c r="Z38">
        <v>12.59</v>
      </c>
      <c r="AA38">
        <v>40.700000000000003</v>
      </c>
      <c r="AB38">
        <v>42.7</v>
      </c>
      <c r="AC38">
        <v>30.98</v>
      </c>
      <c r="AD38">
        <v>39.01</v>
      </c>
      <c r="AE38">
        <v>51.95</v>
      </c>
      <c r="AF38">
        <v>9.84</v>
      </c>
      <c r="AG38">
        <v>43.09</v>
      </c>
      <c r="AH38">
        <v>161.37</v>
      </c>
      <c r="AI38">
        <v>20.36</v>
      </c>
      <c r="AJ38">
        <v>0</v>
      </c>
      <c r="AK38">
        <v>58.16</v>
      </c>
      <c r="AL38">
        <v>77.430000000000007</v>
      </c>
      <c r="AM38">
        <v>11.18</v>
      </c>
      <c r="AN38">
        <v>0</v>
      </c>
      <c r="AO38">
        <v>8.7200000000000006</v>
      </c>
      <c r="AP38">
        <v>9.9</v>
      </c>
      <c r="AQ38">
        <v>16.420000000000002</v>
      </c>
      <c r="AR38">
        <v>37.31</v>
      </c>
      <c r="AS38">
        <v>31.39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2.78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2105.3700000000008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364.4</v>
      </c>
      <c r="L39">
        <v>111.15</v>
      </c>
      <c r="M39">
        <v>57.49</v>
      </c>
      <c r="N39">
        <v>89.57</v>
      </c>
      <c r="O39">
        <v>85.36</v>
      </c>
      <c r="P39">
        <v>69.48</v>
      </c>
      <c r="Q39">
        <v>11.82</v>
      </c>
      <c r="R39">
        <v>23.22</v>
      </c>
      <c r="S39">
        <v>14.37</v>
      </c>
      <c r="T39">
        <v>0</v>
      </c>
      <c r="U39">
        <v>396.54</v>
      </c>
      <c r="V39">
        <v>8.39</v>
      </c>
      <c r="W39">
        <v>24.64</v>
      </c>
      <c r="X39">
        <v>78.77</v>
      </c>
      <c r="Y39">
        <v>0</v>
      </c>
      <c r="Z39">
        <v>12.59</v>
      </c>
      <c r="AA39">
        <v>40.700000000000003</v>
      </c>
      <c r="AB39">
        <v>42.7</v>
      </c>
      <c r="AC39">
        <v>30.98</v>
      </c>
      <c r="AD39">
        <v>39.01</v>
      </c>
      <c r="AE39">
        <v>51.95</v>
      </c>
      <c r="AF39">
        <v>9.84</v>
      </c>
      <c r="AG39">
        <v>43.09</v>
      </c>
      <c r="AH39">
        <v>161.37</v>
      </c>
      <c r="AI39">
        <v>20.36</v>
      </c>
      <c r="AJ39">
        <v>0</v>
      </c>
      <c r="AK39">
        <v>58.16</v>
      </c>
      <c r="AL39">
        <v>77.430000000000007</v>
      </c>
      <c r="AM39">
        <v>11.18</v>
      </c>
      <c r="AN39">
        <v>0</v>
      </c>
      <c r="AO39">
        <v>9.09</v>
      </c>
      <c r="AP39">
        <v>9.9</v>
      </c>
      <c r="AQ39">
        <v>16.420000000000002</v>
      </c>
      <c r="AR39">
        <v>34.119999999999997</v>
      </c>
      <c r="AS39">
        <v>31.39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2.78</v>
      </c>
      <c r="AZ39">
        <v>5.17</v>
      </c>
      <c r="BA39">
        <v>3.42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2066.1600000000008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364.4</v>
      </c>
      <c r="L40">
        <v>111.15</v>
      </c>
      <c r="M40">
        <v>57.49</v>
      </c>
      <c r="N40">
        <v>76.67</v>
      </c>
      <c r="O40">
        <v>67.77</v>
      </c>
      <c r="P40">
        <v>69.48</v>
      </c>
      <c r="Q40">
        <v>11.82</v>
      </c>
      <c r="R40">
        <v>23.22</v>
      </c>
      <c r="S40">
        <v>14.37</v>
      </c>
      <c r="T40">
        <v>0</v>
      </c>
      <c r="U40">
        <v>396.54</v>
      </c>
      <c r="V40">
        <v>8.39</v>
      </c>
      <c r="W40">
        <v>24.64</v>
      </c>
      <c r="X40">
        <v>78.77</v>
      </c>
      <c r="Y40">
        <v>0</v>
      </c>
      <c r="Z40">
        <v>12.59</v>
      </c>
      <c r="AA40">
        <v>40.700000000000003</v>
      </c>
      <c r="AB40">
        <v>42.7</v>
      </c>
      <c r="AC40">
        <v>30.98</v>
      </c>
      <c r="AD40">
        <v>39.01</v>
      </c>
      <c r="AE40">
        <v>51.95</v>
      </c>
      <c r="AF40">
        <v>9.84</v>
      </c>
      <c r="AG40">
        <v>43.09</v>
      </c>
      <c r="AH40">
        <v>161.37</v>
      </c>
      <c r="AI40">
        <v>20.36</v>
      </c>
      <c r="AJ40">
        <v>0</v>
      </c>
      <c r="AK40">
        <v>58.16</v>
      </c>
      <c r="AL40">
        <v>77.430000000000007</v>
      </c>
      <c r="AM40">
        <v>11.18</v>
      </c>
      <c r="AN40">
        <v>0</v>
      </c>
      <c r="AO40">
        <v>9.09</v>
      </c>
      <c r="AP40">
        <v>9.9</v>
      </c>
      <c r="AQ40">
        <v>16.420000000000002</v>
      </c>
      <c r="AR40">
        <v>34.119999999999997</v>
      </c>
      <c r="AS40">
        <v>31.39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2.78</v>
      </c>
      <c r="AZ40">
        <v>5.17</v>
      </c>
      <c r="BA40">
        <v>3.42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2035.6700000000003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364.4</v>
      </c>
      <c r="L41">
        <v>111.15</v>
      </c>
      <c r="M41">
        <v>57.49</v>
      </c>
      <c r="N41">
        <v>76.67</v>
      </c>
      <c r="O41">
        <v>67.77</v>
      </c>
      <c r="P41">
        <v>69.48</v>
      </c>
      <c r="Q41">
        <v>11.82</v>
      </c>
      <c r="R41">
        <v>23.22</v>
      </c>
      <c r="S41">
        <v>14.37</v>
      </c>
      <c r="T41">
        <v>0</v>
      </c>
      <c r="U41">
        <v>396.54</v>
      </c>
      <c r="V41">
        <v>8.39</v>
      </c>
      <c r="W41">
        <v>27.83</v>
      </c>
      <c r="X41">
        <v>94.58</v>
      </c>
      <c r="Y41">
        <v>0</v>
      </c>
      <c r="Z41">
        <v>12.59</v>
      </c>
      <c r="AA41">
        <v>40.700000000000003</v>
      </c>
      <c r="AB41">
        <v>42.7</v>
      </c>
      <c r="AC41">
        <v>30.98</v>
      </c>
      <c r="AD41">
        <v>39.01</v>
      </c>
      <c r="AE41">
        <v>51.95</v>
      </c>
      <c r="AF41">
        <v>9.84</v>
      </c>
      <c r="AG41">
        <v>43.09</v>
      </c>
      <c r="AH41">
        <v>161.37</v>
      </c>
      <c r="AI41">
        <v>20.36</v>
      </c>
      <c r="AJ41">
        <v>0</v>
      </c>
      <c r="AK41">
        <v>58.16</v>
      </c>
      <c r="AL41">
        <v>77.430000000000007</v>
      </c>
      <c r="AM41">
        <v>11.18</v>
      </c>
      <c r="AN41">
        <v>0</v>
      </c>
      <c r="AO41">
        <v>9.11</v>
      </c>
      <c r="AP41">
        <v>9.9</v>
      </c>
      <c r="AQ41">
        <v>16.420000000000002</v>
      </c>
      <c r="AR41">
        <v>37.31</v>
      </c>
      <c r="AS41">
        <v>31.39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2.78</v>
      </c>
      <c r="AZ41">
        <v>5.17</v>
      </c>
      <c r="BA41">
        <v>3.42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2057.8800000000006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364.4</v>
      </c>
      <c r="L42">
        <v>111.15</v>
      </c>
      <c r="M42">
        <v>57.49</v>
      </c>
      <c r="N42">
        <v>76.67</v>
      </c>
      <c r="O42">
        <v>67.77</v>
      </c>
      <c r="P42">
        <v>69.48</v>
      </c>
      <c r="Q42">
        <v>11.82</v>
      </c>
      <c r="R42">
        <v>23.22</v>
      </c>
      <c r="S42">
        <v>14.37</v>
      </c>
      <c r="T42">
        <v>0</v>
      </c>
      <c r="U42">
        <v>396.54</v>
      </c>
      <c r="V42">
        <v>8.39</v>
      </c>
      <c r="W42">
        <v>27.83</v>
      </c>
      <c r="X42">
        <v>94.58</v>
      </c>
      <c r="Y42">
        <v>0</v>
      </c>
      <c r="Z42">
        <v>12.59</v>
      </c>
      <c r="AA42">
        <v>40.700000000000003</v>
      </c>
      <c r="AB42">
        <v>42.7</v>
      </c>
      <c r="AC42">
        <v>30.98</v>
      </c>
      <c r="AD42">
        <v>39.01</v>
      </c>
      <c r="AE42">
        <v>51.95</v>
      </c>
      <c r="AF42">
        <v>9.84</v>
      </c>
      <c r="AG42">
        <v>43.09</v>
      </c>
      <c r="AH42">
        <v>161.37</v>
      </c>
      <c r="AI42">
        <v>20.36</v>
      </c>
      <c r="AJ42">
        <v>0</v>
      </c>
      <c r="AK42">
        <v>58.16</v>
      </c>
      <c r="AL42">
        <v>77.430000000000007</v>
      </c>
      <c r="AM42">
        <v>11.18</v>
      </c>
      <c r="AN42">
        <v>0</v>
      </c>
      <c r="AO42">
        <v>9.06</v>
      </c>
      <c r="AP42">
        <v>9.9</v>
      </c>
      <c r="AQ42">
        <v>16.420000000000002</v>
      </c>
      <c r="AR42">
        <v>37.31</v>
      </c>
      <c r="AS42">
        <v>31.39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2.78</v>
      </c>
      <c r="AZ42">
        <v>5.17</v>
      </c>
      <c r="BA42">
        <v>3.42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2057.8300000000004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364.4</v>
      </c>
      <c r="L43">
        <v>111.15</v>
      </c>
      <c r="M43">
        <v>56.52</v>
      </c>
      <c r="N43">
        <v>76.67</v>
      </c>
      <c r="O43">
        <v>67.77</v>
      </c>
      <c r="P43">
        <v>69.48</v>
      </c>
      <c r="Q43">
        <v>11.82</v>
      </c>
      <c r="R43">
        <v>23.22</v>
      </c>
      <c r="S43">
        <v>14.37</v>
      </c>
      <c r="T43">
        <v>0</v>
      </c>
      <c r="U43">
        <v>396.54</v>
      </c>
      <c r="V43">
        <v>8.39</v>
      </c>
      <c r="W43">
        <v>27.83</v>
      </c>
      <c r="X43">
        <v>94.58</v>
      </c>
      <c r="Y43">
        <v>0</v>
      </c>
      <c r="Z43">
        <v>12.59</v>
      </c>
      <c r="AA43">
        <v>27.14</v>
      </c>
      <c r="AB43">
        <v>42.7</v>
      </c>
      <c r="AC43">
        <v>30.98</v>
      </c>
      <c r="AD43">
        <v>39.01</v>
      </c>
      <c r="AE43">
        <v>51.95</v>
      </c>
      <c r="AF43">
        <v>9.84</v>
      </c>
      <c r="AG43">
        <v>43.09</v>
      </c>
      <c r="AH43">
        <v>161.37</v>
      </c>
      <c r="AI43">
        <v>20.36</v>
      </c>
      <c r="AJ43">
        <v>0</v>
      </c>
      <c r="AK43">
        <v>58.16</v>
      </c>
      <c r="AL43">
        <v>76.3</v>
      </c>
      <c r="AM43">
        <v>11.18</v>
      </c>
      <c r="AN43">
        <v>0</v>
      </c>
      <c r="AO43">
        <v>9.2899999999999991</v>
      </c>
      <c r="AP43">
        <v>3.72</v>
      </c>
      <c r="AQ43">
        <v>0</v>
      </c>
      <c r="AR43">
        <v>45.84</v>
      </c>
      <c r="AS43">
        <v>34.81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2.78</v>
      </c>
      <c r="AZ43">
        <v>5.17</v>
      </c>
      <c r="BA43">
        <v>3.42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2031.7499999999998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364.4</v>
      </c>
      <c r="L44">
        <v>111.15</v>
      </c>
      <c r="M44">
        <v>56.52</v>
      </c>
      <c r="N44">
        <v>76.67</v>
      </c>
      <c r="O44">
        <v>98.94</v>
      </c>
      <c r="P44">
        <v>69.48</v>
      </c>
      <c r="Q44">
        <v>11.82</v>
      </c>
      <c r="R44">
        <v>23.22</v>
      </c>
      <c r="S44">
        <v>14.37</v>
      </c>
      <c r="T44">
        <v>0</v>
      </c>
      <c r="U44">
        <v>396.54</v>
      </c>
      <c r="V44">
        <v>8.39</v>
      </c>
      <c r="W44">
        <v>27.83</v>
      </c>
      <c r="X44">
        <v>94.58</v>
      </c>
      <c r="Y44">
        <v>0</v>
      </c>
      <c r="Z44">
        <v>12.59</v>
      </c>
      <c r="AA44">
        <v>27.14</v>
      </c>
      <c r="AB44">
        <v>42.7</v>
      </c>
      <c r="AC44">
        <v>30.98</v>
      </c>
      <c r="AD44">
        <v>39.01</v>
      </c>
      <c r="AE44">
        <v>51.95</v>
      </c>
      <c r="AF44">
        <v>9.84</v>
      </c>
      <c r="AG44">
        <v>43.09</v>
      </c>
      <c r="AH44">
        <v>161.37</v>
      </c>
      <c r="AI44">
        <v>20.36</v>
      </c>
      <c r="AJ44">
        <v>0</v>
      </c>
      <c r="AK44">
        <v>58.16</v>
      </c>
      <c r="AL44">
        <v>76.3</v>
      </c>
      <c r="AM44">
        <v>11.18</v>
      </c>
      <c r="AN44">
        <v>0</v>
      </c>
      <c r="AO44">
        <v>9.5399999999999991</v>
      </c>
      <c r="AP44">
        <v>3.72</v>
      </c>
      <c r="AQ44">
        <v>0</v>
      </c>
      <c r="AR44">
        <v>45.84</v>
      </c>
      <c r="AS44">
        <v>34.81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2.78</v>
      </c>
      <c r="AZ44">
        <v>5.17</v>
      </c>
      <c r="BA44">
        <v>3.42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2063.17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364.4</v>
      </c>
      <c r="L45">
        <v>111.15</v>
      </c>
      <c r="M45">
        <v>56.52</v>
      </c>
      <c r="N45">
        <v>76.67</v>
      </c>
      <c r="O45">
        <v>99.43</v>
      </c>
      <c r="P45">
        <v>69.48</v>
      </c>
      <c r="Q45">
        <v>11.82</v>
      </c>
      <c r="R45">
        <v>23.22</v>
      </c>
      <c r="S45">
        <v>14.37</v>
      </c>
      <c r="T45">
        <v>0</v>
      </c>
      <c r="U45">
        <v>396.54</v>
      </c>
      <c r="V45">
        <v>8.39</v>
      </c>
      <c r="W45">
        <v>24.64</v>
      </c>
      <c r="X45">
        <v>78.77</v>
      </c>
      <c r="Y45">
        <v>0</v>
      </c>
      <c r="Z45">
        <v>12.59</v>
      </c>
      <c r="AA45">
        <v>27.14</v>
      </c>
      <c r="AB45">
        <v>42.7</v>
      </c>
      <c r="AC45">
        <v>30.98</v>
      </c>
      <c r="AD45">
        <v>39.01</v>
      </c>
      <c r="AE45">
        <v>51.95</v>
      </c>
      <c r="AF45">
        <v>9.84</v>
      </c>
      <c r="AG45">
        <v>43.09</v>
      </c>
      <c r="AH45">
        <v>161.37</v>
      </c>
      <c r="AI45">
        <v>20.36</v>
      </c>
      <c r="AJ45">
        <v>0</v>
      </c>
      <c r="AK45">
        <v>58.16</v>
      </c>
      <c r="AL45">
        <v>76.3</v>
      </c>
      <c r="AM45">
        <v>11.18</v>
      </c>
      <c r="AN45">
        <v>0</v>
      </c>
      <c r="AO45">
        <v>9.43</v>
      </c>
      <c r="AP45">
        <v>9.9</v>
      </c>
      <c r="AQ45">
        <v>0</v>
      </c>
      <c r="AR45">
        <v>37.31</v>
      </c>
      <c r="AS45">
        <v>34.81</v>
      </c>
      <c r="AT45">
        <v>19.309999999999999</v>
      </c>
      <c r="AU45">
        <v>0</v>
      </c>
      <c r="AV45">
        <v>0</v>
      </c>
      <c r="AW45">
        <v>0</v>
      </c>
      <c r="AX45">
        <v>0</v>
      </c>
      <c r="AY45">
        <v>2.78</v>
      </c>
      <c r="AZ45">
        <v>5.17</v>
      </c>
      <c r="BA45">
        <v>3.42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2042.2000000000003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364.4</v>
      </c>
      <c r="L46">
        <v>111.15</v>
      </c>
      <c r="M46">
        <v>56.52</v>
      </c>
      <c r="N46">
        <v>76.67</v>
      </c>
      <c r="O46">
        <v>99.43</v>
      </c>
      <c r="P46">
        <v>69.48</v>
      </c>
      <c r="Q46">
        <v>11.82</v>
      </c>
      <c r="R46">
        <v>23.22</v>
      </c>
      <c r="S46">
        <v>14.37</v>
      </c>
      <c r="T46">
        <v>0</v>
      </c>
      <c r="U46">
        <v>396.54</v>
      </c>
      <c r="V46">
        <v>8.39</v>
      </c>
      <c r="W46">
        <v>24.64</v>
      </c>
      <c r="X46">
        <v>78.77</v>
      </c>
      <c r="Y46">
        <v>0</v>
      </c>
      <c r="Z46">
        <v>12.59</v>
      </c>
      <c r="AA46">
        <v>27.14</v>
      </c>
      <c r="AB46">
        <v>42.7</v>
      </c>
      <c r="AC46">
        <v>30.98</v>
      </c>
      <c r="AD46">
        <v>39.01</v>
      </c>
      <c r="AE46">
        <v>51.95</v>
      </c>
      <c r="AF46">
        <v>9.84</v>
      </c>
      <c r="AG46">
        <v>43.09</v>
      </c>
      <c r="AH46">
        <v>161.37</v>
      </c>
      <c r="AI46">
        <v>20.36</v>
      </c>
      <c r="AJ46">
        <v>0</v>
      </c>
      <c r="AK46">
        <v>58.16</v>
      </c>
      <c r="AL46">
        <v>76.3</v>
      </c>
      <c r="AM46">
        <v>11.18</v>
      </c>
      <c r="AN46">
        <v>0</v>
      </c>
      <c r="AO46">
        <v>9.48</v>
      </c>
      <c r="AP46">
        <v>9.9</v>
      </c>
      <c r="AQ46">
        <v>0</v>
      </c>
      <c r="AR46">
        <v>37.31</v>
      </c>
      <c r="AS46">
        <v>31.39</v>
      </c>
      <c r="AT46">
        <v>19.309999999999999</v>
      </c>
      <c r="AU46">
        <v>0</v>
      </c>
      <c r="AV46">
        <v>0</v>
      </c>
      <c r="AW46">
        <v>0</v>
      </c>
      <c r="AX46">
        <v>0</v>
      </c>
      <c r="AY46">
        <v>2.78</v>
      </c>
      <c r="AZ46">
        <v>5.17</v>
      </c>
      <c r="BA46">
        <v>3.42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2038.8300000000004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364.4</v>
      </c>
      <c r="L47">
        <v>111.15</v>
      </c>
      <c r="M47">
        <v>62.32</v>
      </c>
      <c r="N47">
        <v>95.17</v>
      </c>
      <c r="O47">
        <v>91.66</v>
      </c>
      <c r="P47">
        <v>100.2</v>
      </c>
      <c r="Q47">
        <v>11.82</v>
      </c>
      <c r="R47">
        <v>23.22</v>
      </c>
      <c r="S47">
        <v>14.37</v>
      </c>
      <c r="T47">
        <v>0</v>
      </c>
      <c r="U47">
        <v>396.54</v>
      </c>
      <c r="V47">
        <v>8.92</v>
      </c>
      <c r="W47">
        <v>24.64</v>
      </c>
      <c r="X47">
        <v>78.77</v>
      </c>
      <c r="Y47">
        <v>0</v>
      </c>
      <c r="Z47">
        <v>12.59</v>
      </c>
      <c r="AA47">
        <v>27.14</v>
      </c>
      <c r="AB47">
        <v>42.7</v>
      </c>
      <c r="AC47">
        <v>30.98</v>
      </c>
      <c r="AD47">
        <v>39.01</v>
      </c>
      <c r="AE47">
        <v>51.95</v>
      </c>
      <c r="AF47">
        <v>9.84</v>
      </c>
      <c r="AG47">
        <v>43.09</v>
      </c>
      <c r="AH47">
        <v>161.37</v>
      </c>
      <c r="AI47">
        <v>20.36</v>
      </c>
      <c r="AJ47">
        <v>0</v>
      </c>
      <c r="AK47">
        <v>58.16</v>
      </c>
      <c r="AL47">
        <v>76.3</v>
      </c>
      <c r="AM47">
        <v>11.18</v>
      </c>
      <c r="AN47">
        <v>0</v>
      </c>
      <c r="AO47">
        <v>9.41</v>
      </c>
      <c r="AP47">
        <v>12.5</v>
      </c>
      <c r="AQ47">
        <v>0</v>
      </c>
      <c r="AR47">
        <v>38.39</v>
      </c>
      <c r="AS47">
        <v>31.39</v>
      </c>
      <c r="AT47">
        <v>19.309999999999999</v>
      </c>
      <c r="AU47">
        <v>0</v>
      </c>
      <c r="AV47">
        <v>0</v>
      </c>
      <c r="AW47">
        <v>0</v>
      </c>
      <c r="AX47">
        <v>0</v>
      </c>
      <c r="AY47">
        <v>2.78</v>
      </c>
      <c r="AZ47">
        <v>5.17</v>
      </c>
      <c r="BA47">
        <v>3.42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2090.2200000000007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364.4</v>
      </c>
      <c r="L48">
        <v>111.15</v>
      </c>
      <c r="M48">
        <v>62.32</v>
      </c>
      <c r="N48">
        <v>95.17</v>
      </c>
      <c r="O48">
        <v>91.66</v>
      </c>
      <c r="P48">
        <v>100.2</v>
      </c>
      <c r="Q48">
        <v>11.82</v>
      </c>
      <c r="R48">
        <v>23.22</v>
      </c>
      <c r="S48">
        <v>14.37</v>
      </c>
      <c r="T48">
        <v>0</v>
      </c>
      <c r="U48">
        <v>396.54</v>
      </c>
      <c r="V48">
        <v>8.92</v>
      </c>
      <c r="W48">
        <v>24.64</v>
      </c>
      <c r="X48">
        <v>78.77</v>
      </c>
      <c r="Y48">
        <v>0</v>
      </c>
      <c r="Z48">
        <v>12.59</v>
      </c>
      <c r="AA48">
        <v>27.14</v>
      </c>
      <c r="AB48">
        <v>42.7</v>
      </c>
      <c r="AC48">
        <v>30.98</v>
      </c>
      <c r="AD48">
        <v>39.01</v>
      </c>
      <c r="AE48">
        <v>51.95</v>
      </c>
      <c r="AF48">
        <v>9.84</v>
      </c>
      <c r="AG48">
        <v>43.09</v>
      </c>
      <c r="AH48">
        <v>161.37</v>
      </c>
      <c r="AI48">
        <v>20.36</v>
      </c>
      <c r="AJ48">
        <v>0</v>
      </c>
      <c r="AK48">
        <v>58.16</v>
      </c>
      <c r="AL48">
        <v>76.3</v>
      </c>
      <c r="AM48">
        <v>11.18</v>
      </c>
      <c r="AN48">
        <v>0</v>
      </c>
      <c r="AO48">
        <v>9.2200000000000006</v>
      </c>
      <c r="AP48">
        <v>12.5</v>
      </c>
      <c r="AQ48">
        <v>0</v>
      </c>
      <c r="AR48">
        <v>38.39</v>
      </c>
      <c r="AS48">
        <v>31.39</v>
      </c>
      <c r="AT48">
        <v>19.309999999999999</v>
      </c>
      <c r="AU48">
        <v>0</v>
      </c>
      <c r="AV48">
        <v>0</v>
      </c>
      <c r="AW48">
        <v>0</v>
      </c>
      <c r="AX48">
        <v>0</v>
      </c>
      <c r="AY48">
        <v>2.78</v>
      </c>
      <c r="AZ48">
        <v>5.17</v>
      </c>
      <c r="BA48">
        <v>3.42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2090.0300000000007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364.4</v>
      </c>
      <c r="L49">
        <v>111.15</v>
      </c>
      <c r="M49">
        <v>62.32</v>
      </c>
      <c r="N49">
        <v>95.17</v>
      </c>
      <c r="O49">
        <v>91.66</v>
      </c>
      <c r="P49">
        <v>100.2</v>
      </c>
      <c r="Q49">
        <v>11.82</v>
      </c>
      <c r="R49">
        <v>23.22</v>
      </c>
      <c r="S49">
        <v>14.37</v>
      </c>
      <c r="T49">
        <v>0</v>
      </c>
      <c r="U49">
        <v>396.54</v>
      </c>
      <c r="V49">
        <v>8.92</v>
      </c>
      <c r="W49">
        <v>24.64</v>
      </c>
      <c r="X49">
        <v>78.77</v>
      </c>
      <c r="Y49">
        <v>0</v>
      </c>
      <c r="Z49">
        <v>12.59</v>
      </c>
      <c r="AA49">
        <v>27.14</v>
      </c>
      <c r="AB49">
        <v>42.7</v>
      </c>
      <c r="AC49">
        <v>30.98</v>
      </c>
      <c r="AD49">
        <v>39.01</v>
      </c>
      <c r="AE49">
        <v>51.95</v>
      </c>
      <c r="AF49">
        <v>9.84</v>
      </c>
      <c r="AG49">
        <v>43.09</v>
      </c>
      <c r="AH49">
        <v>161.37</v>
      </c>
      <c r="AI49">
        <v>6.79</v>
      </c>
      <c r="AJ49">
        <v>0</v>
      </c>
      <c r="AK49">
        <v>58.16</v>
      </c>
      <c r="AL49">
        <v>76.3</v>
      </c>
      <c r="AM49">
        <v>11.18</v>
      </c>
      <c r="AN49">
        <v>0</v>
      </c>
      <c r="AO49">
        <v>9.15</v>
      </c>
      <c r="AP49">
        <v>12.5</v>
      </c>
      <c r="AQ49">
        <v>0</v>
      </c>
      <c r="AR49">
        <v>45.84</v>
      </c>
      <c r="AS49">
        <v>25.69</v>
      </c>
      <c r="AT49">
        <v>19.309999999999999</v>
      </c>
      <c r="AU49">
        <v>0</v>
      </c>
      <c r="AV49">
        <v>0</v>
      </c>
      <c r="AW49">
        <v>0</v>
      </c>
      <c r="AX49">
        <v>0</v>
      </c>
      <c r="AY49">
        <v>2.78</v>
      </c>
      <c r="AZ49">
        <v>5.17</v>
      </c>
      <c r="BA49">
        <v>3.42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2078.1400000000008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364.4</v>
      </c>
      <c r="L50">
        <v>111.15</v>
      </c>
      <c r="M50">
        <v>62.32</v>
      </c>
      <c r="N50">
        <v>95.17</v>
      </c>
      <c r="O50">
        <v>91.66</v>
      </c>
      <c r="P50">
        <v>100.2</v>
      </c>
      <c r="Q50">
        <v>11.82</v>
      </c>
      <c r="R50">
        <v>23.22</v>
      </c>
      <c r="S50">
        <v>14.37</v>
      </c>
      <c r="T50">
        <v>0</v>
      </c>
      <c r="U50">
        <v>396.54</v>
      </c>
      <c r="V50">
        <v>8.92</v>
      </c>
      <c r="W50">
        <v>24.64</v>
      </c>
      <c r="X50">
        <v>78.77</v>
      </c>
      <c r="Y50">
        <v>0</v>
      </c>
      <c r="Z50">
        <v>12.59</v>
      </c>
      <c r="AA50">
        <v>27.14</v>
      </c>
      <c r="AB50">
        <v>42.7</v>
      </c>
      <c r="AC50">
        <v>30.98</v>
      </c>
      <c r="AD50">
        <v>39.01</v>
      </c>
      <c r="AE50">
        <v>51.95</v>
      </c>
      <c r="AF50">
        <v>9.84</v>
      </c>
      <c r="AG50">
        <v>43.09</v>
      </c>
      <c r="AH50">
        <v>161.37</v>
      </c>
      <c r="AI50">
        <v>6.79</v>
      </c>
      <c r="AJ50">
        <v>0</v>
      </c>
      <c r="AK50">
        <v>58.16</v>
      </c>
      <c r="AL50">
        <v>76.3</v>
      </c>
      <c r="AM50">
        <v>11.18</v>
      </c>
      <c r="AN50">
        <v>0</v>
      </c>
      <c r="AO50">
        <v>9.09</v>
      </c>
      <c r="AP50">
        <v>12.5</v>
      </c>
      <c r="AQ50">
        <v>0</v>
      </c>
      <c r="AR50">
        <v>45.84</v>
      </c>
      <c r="AS50">
        <v>25.69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2.78</v>
      </c>
      <c r="AZ50">
        <v>5.17</v>
      </c>
      <c r="BA50">
        <v>3.42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2078.0800000000008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364.4</v>
      </c>
      <c r="L51">
        <v>111.15</v>
      </c>
      <c r="M51">
        <v>62.32</v>
      </c>
      <c r="N51">
        <v>95.17</v>
      </c>
      <c r="O51">
        <v>91.66</v>
      </c>
      <c r="P51">
        <v>100.2</v>
      </c>
      <c r="Q51">
        <v>11.82</v>
      </c>
      <c r="R51">
        <v>23.22</v>
      </c>
      <c r="S51">
        <v>14.37</v>
      </c>
      <c r="T51">
        <v>0</v>
      </c>
      <c r="U51">
        <v>396.54</v>
      </c>
      <c r="V51">
        <v>8.92</v>
      </c>
      <c r="W51">
        <v>24.64</v>
      </c>
      <c r="X51">
        <v>78.77</v>
      </c>
      <c r="Y51">
        <v>0</v>
      </c>
      <c r="Z51">
        <v>12.59</v>
      </c>
      <c r="AA51">
        <v>13.57</v>
      </c>
      <c r="AB51">
        <v>42.7</v>
      </c>
      <c r="AC51">
        <v>30.98</v>
      </c>
      <c r="AD51">
        <v>39.01</v>
      </c>
      <c r="AE51">
        <v>51.95</v>
      </c>
      <c r="AF51">
        <v>9.84</v>
      </c>
      <c r="AG51">
        <v>43.09</v>
      </c>
      <c r="AH51">
        <v>161.37</v>
      </c>
      <c r="AI51">
        <v>6.79</v>
      </c>
      <c r="AJ51">
        <v>0</v>
      </c>
      <c r="AK51">
        <v>58.16</v>
      </c>
      <c r="AL51">
        <v>76.3</v>
      </c>
      <c r="AM51">
        <v>11.18</v>
      </c>
      <c r="AN51">
        <v>0</v>
      </c>
      <c r="AO51">
        <v>9.09</v>
      </c>
      <c r="AP51">
        <v>10.52</v>
      </c>
      <c r="AQ51">
        <v>0</v>
      </c>
      <c r="AR51">
        <v>38.39</v>
      </c>
      <c r="AS51">
        <v>25.69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2.78</v>
      </c>
      <c r="AZ51">
        <v>5.17</v>
      </c>
      <c r="BA51">
        <v>3.42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2055.0800000000004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364.4</v>
      </c>
      <c r="L52">
        <v>111.15</v>
      </c>
      <c r="M52">
        <v>62.32</v>
      </c>
      <c r="N52">
        <v>95.17</v>
      </c>
      <c r="O52">
        <v>91.66</v>
      </c>
      <c r="P52">
        <v>100.2</v>
      </c>
      <c r="Q52">
        <v>11.82</v>
      </c>
      <c r="R52">
        <v>23.22</v>
      </c>
      <c r="S52">
        <v>14.37</v>
      </c>
      <c r="T52">
        <v>0</v>
      </c>
      <c r="U52">
        <v>396.54</v>
      </c>
      <c r="V52">
        <v>8.92</v>
      </c>
      <c r="W52">
        <v>24.64</v>
      </c>
      <c r="X52">
        <v>78.77</v>
      </c>
      <c r="Y52">
        <v>0</v>
      </c>
      <c r="Z52">
        <v>12.59</v>
      </c>
      <c r="AA52">
        <v>13.57</v>
      </c>
      <c r="AB52">
        <v>42.7</v>
      </c>
      <c r="AC52">
        <v>30.98</v>
      </c>
      <c r="AD52">
        <v>39.01</v>
      </c>
      <c r="AE52">
        <v>51.95</v>
      </c>
      <c r="AF52">
        <v>9.84</v>
      </c>
      <c r="AG52">
        <v>43.09</v>
      </c>
      <c r="AH52">
        <v>161.37</v>
      </c>
      <c r="AI52">
        <v>20.36</v>
      </c>
      <c r="AJ52">
        <v>0</v>
      </c>
      <c r="AK52">
        <v>58.16</v>
      </c>
      <c r="AL52">
        <v>76.3</v>
      </c>
      <c r="AM52">
        <v>11.18</v>
      </c>
      <c r="AN52">
        <v>0</v>
      </c>
      <c r="AO52">
        <v>9.09</v>
      </c>
      <c r="AP52">
        <v>10.52</v>
      </c>
      <c r="AQ52">
        <v>0</v>
      </c>
      <c r="AR52">
        <v>38.39</v>
      </c>
      <c r="AS52">
        <v>25.69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2.78</v>
      </c>
      <c r="AZ52">
        <v>5.17</v>
      </c>
      <c r="BA52">
        <v>3.42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2068.6500000000005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364.4</v>
      </c>
      <c r="L53">
        <v>111.17</v>
      </c>
      <c r="M53">
        <v>62.32</v>
      </c>
      <c r="N53">
        <v>80.53</v>
      </c>
      <c r="O53">
        <v>67.77</v>
      </c>
      <c r="P53">
        <v>69.48</v>
      </c>
      <c r="Q53">
        <v>11.82</v>
      </c>
      <c r="R53">
        <v>23.22</v>
      </c>
      <c r="S53">
        <v>14.37</v>
      </c>
      <c r="T53">
        <v>0</v>
      </c>
      <c r="U53">
        <v>396.54</v>
      </c>
      <c r="V53">
        <v>8.92</v>
      </c>
      <c r="W53">
        <v>24.64</v>
      </c>
      <c r="X53">
        <v>78.77</v>
      </c>
      <c r="Y53">
        <v>0</v>
      </c>
      <c r="Z53">
        <v>6.3</v>
      </c>
      <c r="AA53">
        <v>13.57</v>
      </c>
      <c r="AB53">
        <v>42.7</v>
      </c>
      <c r="AC53">
        <v>30.98</v>
      </c>
      <c r="AD53">
        <v>39.01</v>
      </c>
      <c r="AE53">
        <v>51.95</v>
      </c>
      <c r="AF53">
        <v>9.33</v>
      </c>
      <c r="AG53">
        <v>43.09</v>
      </c>
      <c r="AH53">
        <v>161.37</v>
      </c>
      <c r="AI53">
        <v>20.36</v>
      </c>
      <c r="AJ53">
        <v>0</v>
      </c>
      <c r="AK53">
        <v>58.16</v>
      </c>
      <c r="AL53">
        <v>76.3</v>
      </c>
      <c r="AM53">
        <v>11.18</v>
      </c>
      <c r="AN53">
        <v>0</v>
      </c>
      <c r="AO53">
        <v>9.17</v>
      </c>
      <c r="AP53">
        <v>10.52</v>
      </c>
      <c r="AQ53">
        <v>0</v>
      </c>
      <c r="AR53">
        <v>38.39</v>
      </c>
      <c r="AS53">
        <v>25.69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2.78</v>
      </c>
      <c r="AZ53">
        <v>5.17</v>
      </c>
      <c r="BA53">
        <v>3.42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1992.7000000000003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364.4</v>
      </c>
      <c r="L54">
        <v>111.17</v>
      </c>
      <c r="M54">
        <v>62.32</v>
      </c>
      <c r="N54">
        <v>80.53</v>
      </c>
      <c r="O54">
        <v>67.77</v>
      </c>
      <c r="P54">
        <v>69.48</v>
      </c>
      <c r="Q54">
        <v>11.82</v>
      </c>
      <c r="R54">
        <v>23.22</v>
      </c>
      <c r="S54">
        <v>14.37</v>
      </c>
      <c r="T54">
        <v>0</v>
      </c>
      <c r="U54">
        <v>396.54</v>
      </c>
      <c r="V54">
        <v>8.92</v>
      </c>
      <c r="W54">
        <v>24.64</v>
      </c>
      <c r="X54">
        <v>78.77</v>
      </c>
      <c r="Y54">
        <v>0</v>
      </c>
      <c r="Z54">
        <v>6.3</v>
      </c>
      <c r="AA54">
        <v>13.57</v>
      </c>
      <c r="AB54">
        <v>42.7</v>
      </c>
      <c r="AC54">
        <v>30.98</v>
      </c>
      <c r="AD54">
        <v>39.01</v>
      </c>
      <c r="AE54">
        <v>51.95</v>
      </c>
      <c r="AF54">
        <v>9.33</v>
      </c>
      <c r="AG54">
        <v>43.09</v>
      </c>
      <c r="AH54">
        <v>161.37</v>
      </c>
      <c r="AI54">
        <v>20.36</v>
      </c>
      <c r="AJ54">
        <v>0</v>
      </c>
      <c r="AK54">
        <v>58.16</v>
      </c>
      <c r="AL54">
        <v>76.3</v>
      </c>
      <c r="AM54">
        <v>11.18</v>
      </c>
      <c r="AN54">
        <v>0</v>
      </c>
      <c r="AO54">
        <v>9.15</v>
      </c>
      <c r="AP54">
        <v>10.52</v>
      </c>
      <c r="AQ54">
        <v>0</v>
      </c>
      <c r="AR54">
        <v>38.39</v>
      </c>
      <c r="AS54">
        <v>25.69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2.78</v>
      </c>
      <c r="AZ54">
        <v>5.17</v>
      </c>
      <c r="BA54">
        <v>3.42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1992.6800000000003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364.4</v>
      </c>
      <c r="L55">
        <v>111.15</v>
      </c>
      <c r="M55">
        <v>62.32</v>
      </c>
      <c r="N55">
        <v>80.53</v>
      </c>
      <c r="O55">
        <v>67.77</v>
      </c>
      <c r="P55">
        <v>69.48</v>
      </c>
      <c r="Q55">
        <v>11.82</v>
      </c>
      <c r="R55">
        <v>23.22</v>
      </c>
      <c r="S55">
        <v>14.37</v>
      </c>
      <c r="T55">
        <v>0</v>
      </c>
      <c r="U55">
        <v>396.54</v>
      </c>
      <c r="V55">
        <v>8.92</v>
      </c>
      <c r="W55">
        <v>24.64</v>
      </c>
      <c r="X55">
        <v>78.77</v>
      </c>
      <c r="Y55">
        <v>0</v>
      </c>
      <c r="Z55">
        <v>6.3</v>
      </c>
      <c r="AA55">
        <v>13.57</v>
      </c>
      <c r="AB55">
        <v>42.7</v>
      </c>
      <c r="AC55">
        <v>30.98</v>
      </c>
      <c r="AD55">
        <v>39.01</v>
      </c>
      <c r="AE55">
        <v>51.95</v>
      </c>
      <c r="AF55">
        <v>9.33</v>
      </c>
      <c r="AG55">
        <v>43.09</v>
      </c>
      <c r="AH55">
        <v>161.37</v>
      </c>
      <c r="AI55">
        <v>20.36</v>
      </c>
      <c r="AJ55">
        <v>0</v>
      </c>
      <c r="AK55">
        <v>58.16</v>
      </c>
      <c r="AL55">
        <v>76.3</v>
      </c>
      <c r="AM55">
        <v>11.18</v>
      </c>
      <c r="AN55">
        <v>0</v>
      </c>
      <c r="AO55">
        <v>9.2899999999999991</v>
      </c>
      <c r="AP55">
        <v>10.52</v>
      </c>
      <c r="AQ55">
        <v>0</v>
      </c>
      <c r="AR55">
        <v>45.84</v>
      </c>
      <c r="AS55">
        <v>31.39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2.78</v>
      </c>
      <c r="AZ55">
        <v>5.17</v>
      </c>
      <c r="BA55">
        <v>3.42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2005.95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364.4</v>
      </c>
      <c r="L56">
        <v>111.15</v>
      </c>
      <c r="M56">
        <v>62.32</v>
      </c>
      <c r="N56">
        <v>80.53</v>
      </c>
      <c r="O56">
        <v>67.77</v>
      </c>
      <c r="P56">
        <v>69.48</v>
      </c>
      <c r="Q56">
        <v>11.82</v>
      </c>
      <c r="R56">
        <v>23.22</v>
      </c>
      <c r="S56">
        <v>14.37</v>
      </c>
      <c r="T56">
        <v>0</v>
      </c>
      <c r="U56">
        <v>396.54</v>
      </c>
      <c r="V56">
        <v>8.92</v>
      </c>
      <c r="W56">
        <v>24.64</v>
      </c>
      <c r="X56">
        <v>78.77</v>
      </c>
      <c r="Y56">
        <v>0</v>
      </c>
      <c r="Z56">
        <v>6.3</v>
      </c>
      <c r="AA56">
        <v>13.57</v>
      </c>
      <c r="AB56">
        <v>42.7</v>
      </c>
      <c r="AC56">
        <v>30.98</v>
      </c>
      <c r="AD56">
        <v>39.01</v>
      </c>
      <c r="AE56">
        <v>51.95</v>
      </c>
      <c r="AF56">
        <v>9.33</v>
      </c>
      <c r="AG56">
        <v>43.09</v>
      </c>
      <c r="AH56">
        <v>161.37</v>
      </c>
      <c r="AI56">
        <v>20.36</v>
      </c>
      <c r="AJ56">
        <v>0</v>
      </c>
      <c r="AK56">
        <v>58.16</v>
      </c>
      <c r="AL56">
        <v>76.3</v>
      </c>
      <c r="AM56">
        <v>11.18</v>
      </c>
      <c r="AN56">
        <v>0</v>
      </c>
      <c r="AO56">
        <v>9.51</v>
      </c>
      <c r="AP56">
        <v>10.52</v>
      </c>
      <c r="AQ56">
        <v>0</v>
      </c>
      <c r="AR56">
        <v>45.84</v>
      </c>
      <c r="AS56">
        <v>31.39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2.78</v>
      </c>
      <c r="AZ56">
        <v>5.17</v>
      </c>
      <c r="BA56">
        <v>3.42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2006.17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364.4</v>
      </c>
      <c r="L57">
        <v>111.15</v>
      </c>
      <c r="M57">
        <v>62.32</v>
      </c>
      <c r="N57">
        <v>80.53</v>
      </c>
      <c r="O57">
        <v>67.77</v>
      </c>
      <c r="P57">
        <v>69.48</v>
      </c>
      <c r="Q57">
        <v>11.82</v>
      </c>
      <c r="R57">
        <v>23.22</v>
      </c>
      <c r="S57">
        <v>14.37</v>
      </c>
      <c r="T57">
        <v>0</v>
      </c>
      <c r="U57">
        <v>396.54</v>
      </c>
      <c r="V57">
        <v>8.92</v>
      </c>
      <c r="W57">
        <v>24.64</v>
      </c>
      <c r="X57">
        <v>78.77</v>
      </c>
      <c r="Y57">
        <v>0</v>
      </c>
      <c r="Z57">
        <v>6.3</v>
      </c>
      <c r="AA57">
        <v>13.57</v>
      </c>
      <c r="AB57">
        <v>42.7</v>
      </c>
      <c r="AC57">
        <v>30.98</v>
      </c>
      <c r="AD57">
        <v>39.01</v>
      </c>
      <c r="AE57">
        <v>51.95</v>
      </c>
      <c r="AF57">
        <v>9.33</v>
      </c>
      <c r="AG57">
        <v>43.09</v>
      </c>
      <c r="AH57">
        <v>161.37</v>
      </c>
      <c r="AI57">
        <v>20.36</v>
      </c>
      <c r="AJ57">
        <v>0</v>
      </c>
      <c r="AK57">
        <v>58.16</v>
      </c>
      <c r="AL57">
        <v>76.3</v>
      </c>
      <c r="AM57">
        <v>11.18</v>
      </c>
      <c r="AN57">
        <v>0</v>
      </c>
      <c r="AO57">
        <v>9.3699999999999992</v>
      </c>
      <c r="AP57">
        <v>10.52</v>
      </c>
      <c r="AQ57">
        <v>0</v>
      </c>
      <c r="AR57">
        <v>38.39</v>
      </c>
      <c r="AS57">
        <v>31.39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2.78</v>
      </c>
      <c r="AZ57">
        <v>5.17</v>
      </c>
      <c r="BA57">
        <v>3.42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1998.5800000000002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364.4</v>
      </c>
      <c r="L58">
        <v>111.15</v>
      </c>
      <c r="M58">
        <v>62.32</v>
      </c>
      <c r="N58">
        <v>80.53</v>
      </c>
      <c r="O58">
        <v>67.77</v>
      </c>
      <c r="P58">
        <v>69.48</v>
      </c>
      <c r="Q58">
        <v>11.82</v>
      </c>
      <c r="R58">
        <v>23.22</v>
      </c>
      <c r="S58">
        <v>14.37</v>
      </c>
      <c r="T58">
        <v>0</v>
      </c>
      <c r="U58">
        <v>396.54</v>
      </c>
      <c r="V58">
        <v>8.92</v>
      </c>
      <c r="W58">
        <v>24.64</v>
      </c>
      <c r="X58">
        <v>78.77</v>
      </c>
      <c r="Y58">
        <v>0</v>
      </c>
      <c r="Z58">
        <v>6.3</v>
      </c>
      <c r="AA58">
        <v>13.57</v>
      </c>
      <c r="AB58">
        <v>42.7</v>
      </c>
      <c r="AC58">
        <v>30.98</v>
      </c>
      <c r="AD58">
        <v>39.01</v>
      </c>
      <c r="AE58">
        <v>51.95</v>
      </c>
      <c r="AF58">
        <v>9.33</v>
      </c>
      <c r="AG58">
        <v>43.09</v>
      </c>
      <c r="AH58">
        <v>161.37</v>
      </c>
      <c r="AI58">
        <v>20.36</v>
      </c>
      <c r="AJ58">
        <v>0</v>
      </c>
      <c r="AK58">
        <v>58.16</v>
      </c>
      <c r="AL58">
        <v>76.3</v>
      </c>
      <c r="AM58">
        <v>11.18</v>
      </c>
      <c r="AN58">
        <v>0</v>
      </c>
      <c r="AO58">
        <v>9.31</v>
      </c>
      <c r="AP58">
        <v>10.52</v>
      </c>
      <c r="AQ58">
        <v>0</v>
      </c>
      <c r="AR58">
        <v>38.39</v>
      </c>
      <c r="AS58">
        <v>31.39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2.78</v>
      </c>
      <c r="AZ58">
        <v>5.17</v>
      </c>
      <c r="BA58">
        <v>3.42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1998.5200000000002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364.4</v>
      </c>
      <c r="L59">
        <v>111.15</v>
      </c>
      <c r="M59">
        <v>87.43</v>
      </c>
      <c r="N59">
        <v>101.93</v>
      </c>
      <c r="O59">
        <v>88.05</v>
      </c>
      <c r="P59">
        <v>81.5</v>
      </c>
      <c r="Q59">
        <v>11.82</v>
      </c>
      <c r="R59">
        <v>23.22</v>
      </c>
      <c r="S59">
        <v>14.37</v>
      </c>
      <c r="T59">
        <v>0</v>
      </c>
      <c r="U59">
        <v>396.54</v>
      </c>
      <c r="V59">
        <v>8.92</v>
      </c>
      <c r="W59">
        <v>24.64</v>
      </c>
      <c r="X59">
        <v>78.77</v>
      </c>
      <c r="Y59">
        <v>0</v>
      </c>
      <c r="Z59">
        <v>6.3</v>
      </c>
      <c r="AA59">
        <v>13.57</v>
      </c>
      <c r="AB59">
        <v>42.7</v>
      </c>
      <c r="AC59">
        <v>30.98</v>
      </c>
      <c r="AD59">
        <v>39.01</v>
      </c>
      <c r="AE59">
        <v>51.95</v>
      </c>
      <c r="AF59">
        <v>9.33</v>
      </c>
      <c r="AG59">
        <v>43.09</v>
      </c>
      <c r="AH59">
        <v>161.37</v>
      </c>
      <c r="AI59">
        <v>20.36</v>
      </c>
      <c r="AJ59">
        <v>0</v>
      </c>
      <c r="AK59">
        <v>58.16</v>
      </c>
      <c r="AL59">
        <v>76.3</v>
      </c>
      <c r="AM59">
        <v>11.18</v>
      </c>
      <c r="AN59">
        <v>0</v>
      </c>
      <c r="AO59">
        <v>9.31</v>
      </c>
      <c r="AP59">
        <v>10.52</v>
      </c>
      <c r="AQ59">
        <v>0</v>
      </c>
      <c r="AR59">
        <v>38.39</v>
      </c>
      <c r="AS59">
        <v>31.39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2.78</v>
      </c>
      <c r="AZ59">
        <v>5.17</v>
      </c>
      <c r="BA59">
        <v>3.42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2077.3300000000004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364.4</v>
      </c>
      <c r="L60">
        <v>111.15</v>
      </c>
      <c r="M60">
        <v>87.43</v>
      </c>
      <c r="N60">
        <v>101.93</v>
      </c>
      <c r="O60">
        <v>98.46</v>
      </c>
      <c r="P60">
        <v>81.5</v>
      </c>
      <c r="Q60">
        <v>11.82</v>
      </c>
      <c r="R60">
        <v>23.22</v>
      </c>
      <c r="S60">
        <v>14.37</v>
      </c>
      <c r="T60">
        <v>0</v>
      </c>
      <c r="U60">
        <v>396.54</v>
      </c>
      <c r="V60">
        <v>8.92</v>
      </c>
      <c r="W60">
        <v>24.64</v>
      </c>
      <c r="X60">
        <v>78.77</v>
      </c>
      <c r="Y60">
        <v>0</v>
      </c>
      <c r="Z60">
        <v>6.3</v>
      </c>
      <c r="AA60">
        <v>13.57</v>
      </c>
      <c r="AB60">
        <v>42.7</v>
      </c>
      <c r="AC60">
        <v>30.98</v>
      </c>
      <c r="AD60">
        <v>39.01</v>
      </c>
      <c r="AE60">
        <v>51.95</v>
      </c>
      <c r="AF60">
        <v>9.33</v>
      </c>
      <c r="AG60">
        <v>43.09</v>
      </c>
      <c r="AH60">
        <v>161.37</v>
      </c>
      <c r="AI60">
        <v>20.36</v>
      </c>
      <c r="AJ60">
        <v>0</v>
      </c>
      <c r="AK60">
        <v>58.16</v>
      </c>
      <c r="AL60">
        <v>76.3</v>
      </c>
      <c r="AM60">
        <v>11.18</v>
      </c>
      <c r="AN60">
        <v>0</v>
      </c>
      <c r="AO60">
        <v>9.2899999999999991</v>
      </c>
      <c r="AP60">
        <v>10.52</v>
      </c>
      <c r="AQ60">
        <v>0</v>
      </c>
      <c r="AR60">
        <v>38.39</v>
      </c>
      <c r="AS60">
        <v>31.39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2.78</v>
      </c>
      <c r="AZ60">
        <v>5.17</v>
      </c>
      <c r="BA60">
        <v>3.42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2087.7200000000007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364.4</v>
      </c>
      <c r="L61">
        <v>111.15</v>
      </c>
      <c r="M61">
        <v>87.43</v>
      </c>
      <c r="N61">
        <v>101.93</v>
      </c>
      <c r="O61">
        <v>98.46</v>
      </c>
      <c r="P61">
        <v>82.07</v>
      </c>
      <c r="Q61">
        <v>11.82</v>
      </c>
      <c r="R61">
        <v>23.22</v>
      </c>
      <c r="S61">
        <v>14.37</v>
      </c>
      <c r="T61">
        <v>0</v>
      </c>
      <c r="U61">
        <v>396.54</v>
      </c>
      <c r="V61">
        <v>12.9</v>
      </c>
      <c r="W61">
        <v>29.83</v>
      </c>
      <c r="X61">
        <v>106.4</v>
      </c>
      <c r="Y61">
        <v>0</v>
      </c>
      <c r="Z61">
        <v>6.3</v>
      </c>
      <c r="AA61">
        <v>13.57</v>
      </c>
      <c r="AB61">
        <v>42.7</v>
      </c>
      <c r="AC61">
        <v>30.98</v>
      </c>
      <c r="AD61">
        <v>39.01</v>
      </c>
      <c r="AE61">
        <v>51.95</v>
      </c>
      <c r="AF61">
        <v>9.33</v>
      </c>
      <c r="AG61">
        <v>43.09</v>
      </c>
      <c r="AH61">
        <v>161.37</v>
      </c>
      <c r="AI61">
        <v>20.36</v>
      </c>
      <c r="AJ61">
        <v>0</v>
      </c>
      <c r="AK61">
        <v>58.16</v>
      </c>
      <c r="AL61">
        <v>76.3</v>
      </c>
      <c r="AM61">
        <v>11.18</v>
      </c>
      <c r="AN61">
        <v>0</v>
      </c>
      <c r="AO61">
        <v>9.43</v>
      </c>
      <c r="AP61">
        <v>10.52</v>
      </c>
      <c r="AQ61">
        <v>0</v>
      </c>
      <c r="AR61">
        <v>45.84</v>
      </c>
      <c r="AS61">
        <v>31.39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2.78</v>
      </c>
      <c r="AZ61">
        <v>5.17</v>
      </c>
      <c r="BA61">
        <v>3.42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2132.6800000000003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364.4</v>
      </c>
      <c r="L62">
        <v>111.15</v>
      </c>
      <c r="M62">
        <v>87.43</v>
      </c>
      <c r="N62">
        <v>101.93</v>
      </c>
      <c r="O62">
        <v>98.46</v>
      </c>
      <c r="P62">
        <v>82.07</v>
      </c>
      <c r="Q62">
        <v>13.72</v>
      </c>
      <c r="R62">
        <v>23.22</v>
      </c>
      <c r="S62">
        <v>17.34</v>
      </c>
      <c r="T62">
        <v>0</v>
      </c>
      <c r="U62">
        <v>396.54</v>
      </c>
      <c r="V62">
        <v>16.12</v>
      </c>
      <c r="W62">
        <v>37.72</v>
      </c>
      <c r="X62">
        <v>125.67</v>
      </c>
      <c r="Y62">
        <v>0</v>
      </c>
      <c r="Z62">
        <v>6.3</v>
      </c>
      <c r="AA62">
        <v>13.57</v>
      </c>
      <c r="AB62">
        <v>42.7</v>
      </c>
      <c r="AC62">
        <v>30.98</v>
      </c>
      <c r="AD62">
        <v>39.01</v>
      </c>
      <c r="AE62">
        <v>51.95</v>
      </c>
      <c r="AF62">
        <v>9.33</v>
      </c>
      <c r="AG62">
        <v>43.09</v>
      </c>
      <c r="AH62">
        <v>161.37</v>
      </c>
      <c r="AI62">
        <v>20.36</v>
      </c>
      <c r="AJ62">
        <v>0</v>
      </c>
      <c r="AK62">
        <v>58.16</v>
      </c>
      <c r="AL62">
        <v>76.3</v>
      </c>
      <c r="AM62">
        <v>11.18</v>
      </c>
      <c r="AN62">
        <v>0</v>
      </c>
      <c r="AO62">
        <v>9.2899999999999991</v>
      </c>
      <c r="AP62">
        <v>10.52</v>
      </c>
      <c r="AQ62">
        <v>0</v>
      </c>
      <c r="AR62">
        <v>45.84</v>
      </c>
      <c r="AS62">
        <v>31.39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2.78</v>
      </c>
      <c r="AZ62">
        <v>5.17</v>
      </c>
      <c r="BA62">
        <v>3.42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2167.7900000000004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364.4</v>
      </c>
      <c r="L63">
        <v>114.34</v>
      </c>
      <c r="M63">
        <v>87.43</v>
      </c>
      <c r="N63">
        <v>117.54</v>
      </c>
      <c r="O63">
        <v>123.22</v>
      </c>
      <c r="P63">
        <v>113.42</v>
      </c>
      <c r="Q63">
        <v>17.61</v>
      </c>
      <c r="R63">
        <v>36.14</v>
      </c>
      <c r="S63">
        <v>22.74</v>
      </c>
      <c r="T63">
        <v>0</v>
      </c>
      <c r="U63">
        <v>396.54</v>
      </c>
      <c r="V63">
        <v>16.12</v>
      </c>
      <c r="W63">
        <v>37.72</v>
      </c>
      <c r="X63">
        <v>125.67</v>
      </c>
      <c r="Y63">
        <v>0</v>
      </c>
      <c r="Z63">
        <v>6.3</v>
      </c>
      <c r="AA63">
        <v>13.57</v>
      </c>
      <c r="AB63">
        <v>42.7</v>
      </c>
      <c r="AC63">
        <v>30.98</v>
      </c>
      <c r="AD63">
        <v>39.01</v>
      </c>
      <c r="AE63">
        <v>51.95</v>
      </c>
      <c r="AF63">
        <v>9.33</v>
      </c>
      <c r="AG63">
        <v>43.09</v>
      </c>
      <c r="AH63">
        <v>161.37</v>
      </c>
      <c r="AI63">
        <v>20.36</v>
      </c>
      <c r="AJ63">
        <v>0</v>
      </c>
      <c r="AK63">
        <v>58.16</v>
      </c>
      <c r="AL63">
        <v>76.3</v>
      </c>
      <c r="AM63">
        <v>11.18</v>
      </c>
      <c r="AN63">
        <v>0</v>
      </c>
      <c r="AO63">
        <v>9.25</v>
      </c>
      <c r="AP63">
        <v>10.52</v>
      </c>
      <c r="AQ63">
        <v>0</v>
      </c>
      <c r="AR63">
        <v>38.39</v>
      </c>
      <c r="AS63">
        <v>31.39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2.78</v>
      </c>
      <c r="AZ63">
        <v>5.17</v>
      </c>
      <c r="BA63">
        <v>3.42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2257.42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364.4</v>
      </c>
      <c r="L64">
        <v>129.69</v>
      </c>
      <c r="M64">
        <v>87.43</v>
      </c>
      <c r="N64">
        <v>117.54</v>
      </c>
      <c r="O64">
        <v>123.22</v>
      </c>
      <c r="P64">
        <v>113.42</v>
      </c>
      <c r="Q64">
        <v>17.61</v>
      </c>
      <c r="R64">
        <v>36.14</v>
      </c>
      <c r="S64">
        <v>22.74</v>
      </c>
      <c r="T64">
        <v>0</v>
      </c>
      <c r="U64">
        <v>396.54</v>
      </c>
      <c r="V64">
        <v>16.12</v>
      </c>
      <c r="W64">
        <v>37.72</v>
      </c>
      <c r="X64">
        <v>125.67</v>
      </c>
      <c r="Y64">
        <v>0</v>
      </c>
      <c r="Z64">
        <v>6.3</v>
      </c>
      <c r="AA64">
        <v>13.57</v>
      </c>
      <c r="AB64">
        <v>42.7</v>
      </c>
      <c r="AC64">
        <v>30.98</v>
      </c>
      <c r="AD64">
        <v>39.01</v>
      </c>
      <c r="AE64">
        <v>51.95</v>
      </c>
      <c r="AF64">
        <v>9.33</v>
      </c>
      <c r="AG64">
        <v>43.09</v>
      </c>
      <c r="AH64">
        <v>161.37</v>
      </c>
      <c r="AI64">
        <v>20.36</v>
      </c>
      <c r="AJ64">
        <v>0</v>
      </c>
      <c r="AK64">
        <v>58.16</v>
      </c>
      <c r="AL64">
        <v>76.3</v>
      </c>
      <c r="AM64">
        <v>11.18</v>
      </c>
      <c r="AN64">
        <v>0</v>
      </c>
      <c r="AO64">
        <v>9.34</v>
      </c>
      <c r="AP64">
        <v>10.52</v>
      </c>
      <c r="AQ64">
        <v>16.420000000000002</v>
      </c>
      <c r="AR64">
        <v>38.39</v>
      </c>
      <c r="AS64">
        <v>31.39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2.78</v>
      </c>
      <c r="AZ64">
        <v>5.17</v>
      </c>
      <c r="BA64">
        <v>3.42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2289.2800000000002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410.55</v>
      </c>
      <c r="L65">
        <v>129.69</v>
      </c>
      <c r="M65">
        <v>87.43</v>
      </c>
      <c r="N65">
        <v>117.54</v>
      </c>
      <c r="O65">
        <v>123.22</v>
      </c>
      <c r="P65">
        <v>113.42</v>
      </c>
      <c r="Q65">
        <v>17.61</v>
      </c>
      <c r="R65">
        <v>36.14</v>
      </c>
      <c r="S65">
        <v>22.74</v>
      </c>
      <c r="T65">
        <v>0</v>
      </c>
      <c r="U65">
        <v>396.54</v>
      </c>
      <c r="V65">
        <v>16.12</v>
      </c>
      <c r="W65">
        <v>37.72</v>
      </c>
      <c r="X65">
        <v>125.67</v>
      </c>
      <c r="Y65">
        <v>0</v>
      </c>
      <c r="Z65">
        <v>6.3</v>
      </c>
      <c r="AA65">
        <v>13.57</v>
      </c>
      <c r="AB65">
        <v>42.7</v>
      </c>
      <c r="AC65">
        <v>30.98</v>
      </c>
      <c r="AD65">
        <v>39.01</v>
      </c>
      <c r="AE65">
        <v>51.95</v>
      </c>
      <c r="AF65">
        <v>9.33</v>
      </c>
      <c r="AG65">
        <v>43.09</v>
      </c>
      <c r="AH65">
        <v>161.37</v>
      </c>
      <c r="AI65">
        <v>20.36</v>
      </c>
      <c r="AJ65">
        <v>0</v>
      </c>
      <c r="AK65">
        <v>58.16</v>
      </c>
      <c r="AL65">
        <v>76.3</v>
      </c>
      <c r="AM65">
        <v>11.18</v>
      </c>
      <c r="AN65">
        <v>0</v>
      </c>
      <c r="AO65">
        <v>9.41</v>
      </c>
      <c r="AP65">
        <v>10.52</v>
      </c>
      <c r="AQ65">
        <v>16.420000000000002</v>
      </c>
      <c r="AR65">
        <v>38.39</v>
      </c>
      <c r="AS65">
        <v>31.39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2.78</v>
      </c>
      <c r="AZ65">
        <v>5.17</v>
      </c>
      <c r="BA65">
        <v>3.42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2335.5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429.86</v>
      </c>
      <c r="L66">
        <v>129.69</v>
      </c>
      <c r="M66">
        <v>87.43</v>
      </c>
      <c r="N66">
        <v>117.54</v>
      </c>
      <c r="O66">
        <v>123.22</v>
      </c>
      <c r="P66">
        <v>113.42</v>
      </c>
      <c r="Q66">
        <v>17.61</v>
      </c>
      <c r="R66">
        <v>36.14</v>
      </c>
      <c r="S66">
        <v>22.74</v>
      </c>
      <c r="T66">
        <v>0</v>
      </c>
      <c r="U66">
        <v>396.54</v>
      </c>
      <c r="V66">
        <v>16.12</v>
      </c>
      <c r="W66">
        <v>37.72</v>
      </c>
      <c r="X66">
        <v>125.67</v>
      </c>
      <c r="Y66">
        <v>0</v>
      </c>
      <c r="Z66">
        <v>6.3</v>
      </c>
      <c r="AA66">
        <v>17.55</v>
      </c>
      <c r="AB66">
        <v>42.7</v>
      </c>
      <c r="AC66">
        <v>30.98</v>
      </c>
      <c r="AD66">
        <v>39.01</v>
      </c>
      <c r="AE66">
        <v>51.95</v>
      </c>
      <c r="AF66">
        <v>9.33</v>
      </c>
      <c r="AG66">
        <v>43.09</v>
      </c>
      <c r="AH66">
        <v>161.37</v>
      </c>
      <c r="AI66">
        <v>20.36</v>
      </c>
      <c r="AJ66">
        <v>0</v>
      </c>
      <c r="AK66">
        <v>58.16</v>
      </c>
      <c r="AL66">
        <v>76.3</v>
      </c>
      <c r="AM66">
        <v>11.18</v>
      </c>
      <c r="AN66">
        <v>0</v>
      </c>
      <c r="AO66">
        <v>9.56</v>
      </c>
      <c r="AP66">
        <v>10.52</v>
      </c>
      <c r="AQ66">
        <v>32.840000000000003</v>
      </c>
      <c r="AR66">
        <v>38.39</v>
      </c>
      <c r="AS66">
        <v>31.39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2.78</v>
      </c>
      <c r="AZ66">
        <v>5.17</v>
      </c>
      <c r="BA66">
        <v>3.42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2375.36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458.83</v>
      </c>
      <c r="L67">
        <v>129.69</v>
      </c>
      <c r="M67">
        <v>87.43</v>
      </c>
      <c r="N67">
        <v>117.54</v>
      </c>
      <c r="O67">
        <v>123.22</v>
      </c>
      <c r="P67">
        <v>113.42</v>
      </c>
      <c r="Q67">
        <v>17.61</v>
      </c>
      <c r="R67">
        <v>36.14</v>
      </c>
      <c r="S67">
        <v>22.74</v>
      </c>
      <c r="T67">
        <v>0</v>
      </c>
      <c r="U67">
        <v>396.54</v>
      </c>
      <c r="V67">
        <v>16.12</v>
      </c>
      <c r="W67">
        <v>37.72</v>
      </c>
      <c r="X67">
        <v>125.67</v>
      </c>
      <c r="Y67">
        <v>0</v>
      </c>
      <c r="Z67">
        <v>6.3</v>
      </c>
      <c r="AA67">
        <v>28.77</v>
      </c>
      <c r="AB67">
        <v>42.7</v>
      </c>
      <c r="AC67">
        <v>30.98</v>
      </c>
      <c r="AD67">
        <v>39.01</v>
      </c>
      <c r="AE67">
        <v>51.95</v>
      </c>
      <c r="AF67">
        <v>9.33</v>
      </c>
      <c r="AG67">
        <v>43.09</v>
      </c>
      <c r="AH67">
        <v>161.37</v>
      </c>
      <c r="AI67">
        <v>20.36</v>
      </c>
      <c r="AJ67">
        <v>0</v>
      </c>
      <c r="AK67">
        <v>58.16</v>
      </c>
      <c r="AL67">
        <v>76.3</v>
      </c>
      <c r="AM67">
        <v>11.18</v>
      </c>
      <c r="AN67">
        <v>0</v>
      </c>
      <c r="AO67">
        <v>9.1999999999999993</v>
      </c>
      <c r="AP67">
        <v>12.5</v>
      </c>
      <c r="AQ67">
        <v>32.840000000000003</v>
      </c>
      <c r="AR67">
        <v>38.39</v>
      </c>
      <c r="AS67">
        <v>31.39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2.78</v>
      </c>
      <c r="AZ67">
        <v>5.17</v>
      </c>
      <c r="BA67">
        <v>3.42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2417.17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478.15</v>
      </c>
      <c r="L68">
        <v>129.69</v>
      </c>
      <c r="M68">
        <v>87.43</v>
      </c>
      <c r="N68">
        <v>117.54</v>
      </c>
      <c r="O68">
        <v>123.22</v>
      </c>
      <c r="P68">
        <v>113.42</v>
      </c>
      <c r="Q68">
        <v>17.61</v>
      </c>
      <c r="R68">
        <v>36.14</v>
      </c>
      <c r="S68">
        <v>22.74</v>
      </c>
      <c r="T68">
        <v>0</v>
      </c>
      <c r="U68">
        <v>396.54</v>
      </c>
      <c r="V68">
        <v>16.12</v>
      </c>
      <c r="W68">
        <v>37.72</v>
      </c>
      <c r="X68">
        <v>125.67</v>
      </c>
      <c r="Y68">
        <v>0</v>
      </c>
      <c r="Z68">
        <v>6.3</v>
      </c>
      <c r="AA68">
        <v>40.700000000000003</v>
      </c>
      <c r="AB68">
        <v>42.7</v>
      </c>
      <c r="AC68">
        <v>30.98</v>
      </c>
      <c r="AD68">
        <v>39.01</v>
      </c>
      <c r="AE68">
        <v>51.95</v>
      </c>
      <c r="AF68">
        <v>9.33</v>
      </c>
      <c r="AG68">
        <v>43.09</v>
      </c>
      <c r="AH68">
        <v>161.37</v>
      </c>
      <c r="AI68">
        <v>20.36</v>
      </c>
      <c r="AJ68">
        <v>0</v>
      </c>
      <c r="AK68">
        <v>58.16</v>
      </c>
      <c r="AL68">
        <v>76.3</v>
      </c>
      <c r="AM68">
        <v>11.18</v>
      </c>
      <c r="AN68">
        <v>0</v>
      </c>
      <c r="AO68">
        <v>9.11</v>
      </c>
      <c r="AP68">
        <v>12.5</v>
      </c>
      <c r="AQ68">
        <v>32.840000000000003</v>
      </c>
      <c r="AR68">
        <v>38.39</v>
      </c>
      <c r="AS68">
        <v>31.39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2.78</v>
      </c>
      <c r="AZ68">
        <v>5.17</v>
      </c>
      <c r="BA68">
        <v>3.42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2448.3300000000004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507.12</v>
      </c>
      <c r="L69">
        <v>111.15</v>
      </c>
      <c r="M69">
        <v>87.43</v>
      </c>
      <c r="N69">
        <v>117.54</v>
      </c>
      <c r="O69">
        <v>123.22</v>
      </c>
      <c r="P69">
        <v>113.42</v>
      </c>
      <c r="Q69">
        <v>17.61</v>
      </c>
      <c r="R69">
        <v>36.14</v>
      </c>
      <c r="S69">
        <v>22.74</v>
      </c>
      <c r="T69">
        <v>0</v>
      </c>
      <c r="U69">
        <v>396.54</v>
      </c>
      <c r="V69">
        <v>16.12</v>
      </c>
      <c r="W69">
        <v>37.72</v>
      </c>
      <c r="X69">
        <v>125.67</v>
      </c>
      <c r="Y69">
        <v>0</v>
      </c>
      <c r="Z69">
        <v>12.59</v>
      </c>
      <c r="AA69">
        <v>40.700000000000003</v>
      </c>
      <c r="AB69">
        <v>42.7</v>
      </c>
      <c r="AC69">
        <v>30.98</v>
      </c>
      <c r="AD69">
        <v>39.01</v>
      </c>
      <c r="AE69">
        <v>51.95</v>
      </c>
      <c r="AF69">
        <v>9.33</v>
      </c>
      <c r="AG69">
        <v>43.09</v>
      </c>
      <c r="AH69">
        <v>161.37</v>
      </c>
      <c r="AI69">
        <v>6.79</v>
      </c>
      <c r="AJ69">
        <v>0</v>
      </c>
      <c r="AK69">
        <v>58.16</v>
      </c>
      <c r="AL69">
        <v>76.87</v>
      </c>
      <c r="AM69">
        <v>11.18</v>
      </c>
      <c r="AN69">
        <v>0</v>
      </c>
      <c r="AO69">
        <v>9.06</v>
      </c>
      <c r="AP69">
        <v>10.52</v>
      </c>
      <c r="AQ69">
        <v>32.840000000000003</v>
      </c>
      <c r="AR69">
        <v>38.39</v>
      </c>
      <c r="AS69">
        <v>31.39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2.78</v>
      </c>
      <c r="AZ69">
        <v>5.17</v>
      </c>
      <c r="BA69">
        <v>3.42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2450.0199999999995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526.42999999999995</v>
      </c>
      <c r="L70">
        <v>111.15</v>
      </c>
      <c r="M70">
        <v>87.43</v>
      </c>
      <c r="N70">
        <v>117.54</v>
      </c>
      <c r="O70">
        <v>123.22</v>
      </c>
      <c r="P70">
        <v>113.42</v>
      </c>
      <c r="Q70">
        <v>17.61</v>
      </c>
      <c r="R70">
        <v>36.14</v>
      </c>
      <c r="S70">
        <v>22.74</v>
      </c>
      <c r="T70">
        <v>0</v>
      </c>
      <c r="U70">
        <v>396.54</v>
      </c>
      <c r="V70">
        <v>16.12</v>
      </c>
      <c r="W70">
        <v>37.72</v>
      </c>
      <c r="X70">
        <v>125.67</v>
      </c>
      <c r="Y70">
        <v>0</v>
      </c>
      <c r="Z70">
        <v>12.59</v>
      </c>
      <c r="AA70">
        <v>40.700000000000003</v>
      </c>
      <c r="AB70">
        <v>42.7</v>
      </c>
      <c r="AC70">
        <v>30.98</v>
      </c>
      <c r="AD70">
        <v>39.01</v>
      </c>
      <c r="AE70">
        <v>51.95</v>
      </c>
      <c r="AF70">
        <v>9.33</v>
      </c>
      <c r="AG70">
        <v>43.09</v>
      </c>
      <c r="AH70">
        <v>161.37</v>
      </c>
      <c r="AI70">
        <v>6.79</v>
      </c>
      <c r="AJ70">
        <v>0</v>
      </c>
      <c r="AK70">
        <v>58.16</v>
      </c>
      <c r="AL70">
        <v>76.87</v>
      </c>
      <c r="AM70">
        <v>11.18</v>
      </c>
      <c r="AN70">
        <v>0</v>
      </c>
      <c r="AO70">
        <v>8.8800000000000008</v>
      </c>
      <c r="AP70">
        <v>10.52</v>
      </c>
      <c r="AQ70">
        <v>32.840000000000003</v>
      </c>
      <c r="AR70">
        <v>38.39</v>
      </c>
      <c r="AS70">
        <v>31.39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2.78</v>
      </c>
      <c r="AZ70">
        <v>5.17</v>
      </c>
      <c r="BA70">
        <v>3.42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2469.1499999999996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565.05999999999995</v>
      </c>
      <c r="L71">
        <v>111.15</v>
      </c>
      <c r="M71">
        <v>87.43</v>
      </c>
      <c r="N71">
        <v>117.54</v>
      </c>
      <c r="O71">
        <v>123.22</v>
      </c>
      <c r="P71">
        <v>113.42</v>
      </c>
      <c r="Q71">
        <v>17.61</v>
      </c>
      <c r="R71">
        <v>36.14</v>
      </c>
      <c r="S71">
        <v>22.74</v>
      </c>
      <c r="T71">
        <v>0</v>
      </c>
      <c r="U71">
        <v>396.54</v>
      </c>
      <c r="V71">
        <v>16.82</v>
      </c>
      <c r="W71">
        <v>42.79</v>
      </c>
      <c r="X71">
        <v>142.72999999999999</v>
      </c>
      <c r="Y71">
        <v>0</v>
      </c>
      <c r="Z71">
        <v>12.59</v>
      </c>
      <c r="AA71">
        <v>40.700000000000003</v>
      </c>
      <c r="AB71">
        <v>42.7</v>
      </c>
      <c r="AC71">
        <v>30.98</v>
      </c>
      <c r="AD71">
        <v>39.01</v>
      </c>
      <c r="AE71">
        <v>51.95</v>
      </c>
      <c r="AF71">
        <v>9.33</v>
      </c>
      <c r="AG71">
        <v>43.09</v>
      </c>
      <c r="AH71">
        <v>161.37</v>
      </c>
      <c r="AI71">
        <v>6.79</v>
      </c>
      <c r="AJ71">
        <v>0</v>
      </c>
      <c r="AK71">
        <v>58.16</v>
      </c>
      <c r="AL71">
        <v>76.87</v>
      </c>
      <c r="AM71">
        <v>11.18</v>
      </c>
      <c r="AN71">
        <v>0</v>
      </c>
      <c r="AO71">
        <v>8.77</v>
      </c>
      <c r="AP71">
        <v>2.4700000000000002</v>
      </c>
      <c r="AQ71">
        <v>32.840000000000003</v>
      </c>
      <c r="AR71">
        <v>38.39</v>
      </c>
      <c r="AS71">
        <v>31.39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2522.4499999999994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584</v>
      </c>
      <c r="L72">
        <v>111.15</v>
      </c>
      <c r="M72">
        <v>87.43</v>
      </c>
      <c r="N72">
        <v>117.54</v>
      </c>
      <c r="O72">
        <v>123.22</v>
      </c>
      <c r="P72">
        <v>113.42</v>
      </c>
      <c r="Q72">
        <v>17.61</v>
      </c>
      <c r="R72">
        <v>36.14</v>
      </c>
      <c r="S72">
        <v>22.74</v>
      </c>
      <c r="T72">
        <v>0</v>
      </c>
      <c r="U72">
        <v>396.54</v>
      </c>
      <c r="V72">
        <v>16.82</v>
      </c>
      <c r="W72">
        <v>42.79</v>
      </c>
      <c r="X72">
        <v>142.72999999999999</v>
      </c>
      <c r="Y72">
        <v>0</v>
      </c>
      <c r="Z72">
        <v>12.59</v>
      </c>
      <c r="AA72">
        <v>40.700000000000003</v>
      </c>
      <c r="AB72">
        <v>42.7</v>
      </c>
      <c r="AC72">
        <v>30.98</v>
      </c>
      <c r="AD72">
        <v>39.01</v>
      </c>
      <c r="AE72">
        <v>51.95</v>
      </c>
      <c r="AF72">
        <v>9.33</v>
      </c>
      <c r="AG72">
        <v>43.09</v>
      </c>
      <c r="AH72">
        <v>161.37</v>
      </c>
      <c r="AI72">
        <v>6.79</v>
      </c>
      <c r="AJ72">
        <v>0</v>
      </c>
      <c r="AK72">
        <v>58.16</v>
      </c>
      <c r="AL72">
        <v>76.87</v>
      </c>
      <c r="AM72">
        <v>11.18</v>
      </c>
      <c r="AN72">
        <v>0</v>
      </c>
      <c r="AO72">
        <v>8.69</v>
      </c>
      <c r="AP72">
        <v>2.4700000000000002</v>
      </c>
      <c r="AQ72">
        <v>32.840000000000003</v>
      </c>
      <c r="AR72">
        <v>38.39</v>
      </c>
      <c r="AS72">
        <v>31.39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2541.3099999999995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584</v>
      </c>
      <c r="L73">
        <v>111.15</v>
      </c>
      <c r="M73">
        <v>87.43</v>
      </c>
      <c r="N73">
        <v>117.54</v>
      </c>
      <c r="O73">
        <v>123.22</v>
      </c>
      <c r="P73">
        <v>113.42</v>
      </c>
      <c r="Q73">
        <v>17.61</v>
      </c>
      <c r="R73">
        <v>36.14</v>
      </c>
      <c r="S73">
        <v>22.74</v>
      </c>
      <c r="T73">
        <v>0</v>
      </c>
      <c r="U73">
        <v>396.54</v>
      </c>
      <c r="V73">
        <v>16.82</v>
      </c>
      <c r="W73">
        <v>42.79</v>
      </c>
      <c r="X73">
        <v>142.72999999999999</v>
      </c>
      <c r="Y73">
        <v>0</v>
      </c>
      <c r="Z73">
        <v>18.89</v>
      </c>
      <c r="AA73">
        <v>40.700000000000003</v>
      </c>
      <c r="AB73">
        <v>42.7</v>
      </c>
      <c r="AC73">
        <v>30.98</v>
      </c>
      <c r="AD73">
        <v>39.01</v>
      </c>
      <c r="AE73">
        <v>51.95</v>
      </c>
      <c r="AF73">
        <v>9.33</v>
      </c>
      <c r="AG73">
        <v>43.09</v>
      </c>
      <c r="AH73">
        <v>161.37</v>
      </c>
      <c r="AI73">
        <v>17.64</v>
      </c>
      <c r="AJ73">
        <v>0</v>
      </c>
      <c r="AK73">
        <v>58.16</v>
      </c>
      <c r="AL73">
        <v>76.87</v>
      </c>
      <c r="AM73">
        <v>11.18</v>
      </c>
      <c r="AN73">
        <v>0</v>
      </c>
      <c r="AO73">
        <v>8.52</v>
      </c>
      <c r="AP73">
        <v>2.4700000000000002</v>
      </c>
      <c r="AQ73">
        <v>32.840000000000003</v>
      </c>
      <c r="AR73">
        <v>38.39</v>
      </c>
      <c r="AS73">
        <v>31.39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2558.2899999999995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584</v>
      </c>
      <c r="L74">
        <v>111.15</v>
      </c>
      <c r="M74">
        <v>87.43</v>
      </c>
      <c r="N74">
        <v>117.54</v>
      </c>
      <c r="O74">
        <v>123.22</v>
      </c>
      <c r="P74">
        <v>113.42</v>
      </c>
      <c r="Q74">
        <v>17.61</v>
      </c>
      <c r="R74">
        <v>36.14</v>
      </c>
      <c r="S74">
        <v>22.74</v>
      </c>
      <c r="T74">
        <v>0</v>
      </c>
      <c r="U74">
        <v>396.54</v>
      </c>
      <c r="V74">
        <v>16.82</v>
      </c>
      <c r="W74">
        <v>42.79</v>
      </c>
      <c r="X74">
        <v>142.72999999999999</v>
      </c>
      <c r="Y74">
        <v>0</v>
      </c>
      <c r="Z74">
        <v>18.89</v>
      </c>
      <c r="AA74">
        <v>40.700000000000003</v>
      </c>
      <c r="AB74">
        <v>42.7</v>
      </c>
      <c r="AC74">
        <v>30.98</v>
      </c>
      <c r="AD74">
        <v>39.01</v>
      </c>
      <c r="AE74">
        <v>51.95</v>
      </c>
      <c r="AF74">
        <v>9.33</v>
      </c>
      <c r="AG74">
        <v>43.09</v>
      </c>
      <c r="AH74">
        <v>161.37</v>
      </c>
      <c r="AI74">
        <v>17.64</v>
      </c>
      <c r="AJ74">
        <v>0</v>
      </c>
      <c r="AK74">
        <v>58.16</v>
      </c>
      <c r="AL74">
        <v>76.87</v>
      </c>
      <c r="AM74">
        <v>11.18</v>
      </c>
      <c r="AN74">
        <v>0</v>
      </c>
      <c r="AO74">
        <v>8.4</v>
      </c>
      <c r="AP74">
        <v>10.52</v>
      </c>
      <c r="AQ74">
        <v>51.34</v>
      </c>
      <c r="AR74">
        <v>38.39</v>
      </c>
      <c r="AS74">
        <v>31.39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2584.7199999999998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581.01</v>
      </c>
      <c r="L75">
        <v>111.15</v>
      </c>
      <c r="M75">
        <v>87.43</v>
      </c>
      <c r="N75">
        <v>117.54</v>
      </c>
      <c r="O75">
        <v>123.22</v>
      </c>
      <c r="P75">
        <v>113.42</v>
      </c>
      <c r="Q75">
        <v>17.52</v>
      </c>
      <c r="R75">
        <v>36.58</v>
      </c>
      <c r="S75">
        <v>22.62</v>
      </c>
      <c r="T75">
        <v>0.86</v>
      </c>
      <c r="U75">
        <v>396.54</v>
      </c>
      <c r="V75">
        <v>16.82</v>
      </c>
      <c r="W75">
        <v>42.79</v>
      </c>
      <c r="X75">
        <v>142.72999999999999</v>
      </c>
      <c r="Y75">
        <v>0</v>
      </c>
      <c r="Z75">
        <v>18.89</v>
      </c>
      <c r="AA75">
        <v>40.700000000000003</v>
      </c>
      <c r="AB75">
        <v>42.7</v>
      </c>
      <c r="AC75">
        <v>30.98</v>
      </c>
      <c r="AD75">
        <v>39.01</v>
      </c>
      <c r="AE75">
        <v>51.95</v>
      </c>
      <c r="AF75">
        <v>18.66</v>
      </c>
      <c r="AG75">
        <v>43.09</v>
      </c>
      <c r="AH75">
        <v>161.37</v>
      </c>
      <c r="AI75">
        <v>17.64</v>
      </c>
      <c r="AJ75">
        <v>0</v>
      </c>
      <c r="AK75">
        <v>58.16</v>
      </c>
      <c r="AL75">
        <v>76.87</v>
      </c>
      <c r="AM75">
        <v>11.18</v>
      </c>
      <c r="AN75">
        <v>0</v>
      </c>
      <c r="AO75">
        <v>8.2899999999999991</v>
      </c>
      <c r="AP75">
        <v>10.52</v>
      </c>
      <c r="AQ75">
        <v>51.34</v>
      </c>
      <c r="AR75">
        <v>38.39</v>
      </c>
      <c r="AS75">
        <v>31.39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2.7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2594.7399999999993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581.01</v>
      </c>
      <c r="L76">
        <v>111.15</v>
      </c>
      <c r="M76">
        <v>87.43</v>
      </c>
      <c r="N76">
        <v>117.54</v>
      </c>
      <c r="O76">
        <v>123.22</v>
      </c>
      <c r="P76">
        <v>113.42</v>
      </c>
      <c r="Q76">
        <v>17.52</v>
      </c>
      <c r="R76">
        <v>36.58</v>
      </c>
      <c r="S76">
        <v>22.62</v>
      </c>
      <c r="T76">
        <v>0.86</v>
      </c>
      <c r="U76">
        <v>396.54</v>
      </c>
      <c r="V76">
        <v>16.82</v>
      </c>
      <c r="W76">
        <v>42.79</v>
      </c>
      <c r="X76">
        <v>142.72999999999999</v>
      </c>
      <c r="Y76">
        <v>0</v>
      </c>
      <c r="Z76">
        <v>18.89</v>
      </c>
      <c r="AA76">
        <v>40.700000000000003</v>
      </c>
      <c r="AB76">
        <v>42.7</v>
      </c>
      <c r="AC76">
        <v>30.98</v>
      </c>
      <c r="AD76">
        <v>39.01</v>
      </c>
      <c r="AE76">
        <v>51.95</v>
      </c>
      <c r="AF76">
        <v>27.99</v>
      </c>
      <c r="AG76">
        <v>43.09</v>
      </c>
      <c r="AH76">
        <v>161.37</v>
      </c>
      <c r="AI76">
        <v>35.29</v>
      </c>
      <c r="AJ76">
        <v>0</v>
      </c>
      <c r="AK76">
        <v>58.16</v>
      </c>
      <c r="AL76">
        <v>76.87</v>
      </c>
      <c r="AM76">
        <v>11.18</v>
      </c>
      <c r="AN76">
        <v>0</v>
      </c>
      <c r="AO76">
        <v>8.1999999999999993</v>
      </c>
      <c r="AP76">
        <v>12.5</v>
      </c>
      <c r="AQ76">
        <v>51.34</v>
      </c>
      <c r="AR76">
        <v>38.39</v>
      </c>
      <c r="AS76">
        <v>31.39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2.7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2623.6099999999992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584</v>
      </c>
      <c r="L77">
        <v>206.95</v>
      </c>
      <c r="M77">
        <v>87.43</v>
      </c>
      <c r="N77">
        <v>117.54</v>
      </c>
      <c r="O77">
        <v>123.22</v>
      </c>
      <c r="P77">
        <v>113.42</v>
      </c>
      <c r="Q77">
        <v>17.71</v>
      </c>
      <c r="R77">
        <v>36.520000000000003</v>
      </c>
      <c r="S77">
        <v>22.88</v>
      </c>
      <c r="T77">
        <v>0.86</v>
      </c>
      <c r="U77">
        <v>396.54</v>
      </c>
      <c r="V77">
        <v>16.82</v>
      </c>
      <c r="W77">
        <v>42.79</v>
      </c>
      <c r="X77">
        <v>142.72999999999999</v>
      </c>
      <c r="Y77">
        <v>0</v>
      </c>
      <c r="Z77">
        <v>18.89</v>
      </c>
      <c r="AA77">
        <v>40.700000000000003</v>
      </c>
      <c r="AB77">
        <v>42.7</v>
      </c>
      <c r="AC77">
        <v>30.98</v>
      </c>
      <c r="AD77">
        <v>39.01</v>
      </c>
      <c r="AE77">
        <v>51.95</v>
      </c>
      <c r="AF77">
        <v>37.31</v>
      </c>
      <c r="AG77">
        <v>43.09</v>
      </c>
      <c r="AH77">
        <v>161.37</v>
      </c>
      <c r="AI77">
        <v>35.29</v>
      </c>
      <c r="AJ77">
        <v>0</v>
      </c>
      <c r="AK77">
        <v>58.16</v>
      </c>
      <c r="AL77">
        <v>76.87</v>
      </c>
      <c r="AM77">
        <v>11.18</v>
      </c>
      <c r="AN77">
        <v>0</v>
      </c>
      <c r="AO77">
        <v>7.93</v>
      </c>
      <c r="AP77">
        <v>12.5</v>
      </c>
      <c r="AQ77">
        <v>51.34</v>
      </c>
      <c r="AR77">
        <v>38.39</v>
      </c>
      <c r="AS77">
        <v>31.39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2731.8399999999997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583.75</v>
      </c>
      <c r="L78">
        <v>303.52</v>
      </c>
      <c r="M78">
        <v>87.43</v>
      </c>
      <c r="N78">
        <v>117.54</v>
      </c>
      <c r="O78">
        <v>123.22</v>
      </c>
      <c r="P78">
        <v>113.42</v>
      </c>
      <c r="Q78">
        <v>17.71</v>
      </c>
      <c r="R78">
        <v>36.520000000000003</v>
      </c>
      <c r="S78">
        <v>22.88</v>
      </c>
      <c r="T78">
        <v>0.86</v>
      </c>
      <c r="U78">
        <v>396.54</v>
      </c>
      <c r="V78">
        <v>16.82</v>
      </c>
      <c r="W78">
        <v>42.79</v>
      </c>
      <c r="X78">
        <v>142.72999999999999</v>
      </c>
      <c r="Y78">
        <v>0</v>
      </c>
      <c r="Z78">
        <v>19.52</v>
      </c>
      <c r="AA78">
        <v>40.700000000000003</v>
      </c>
      <c r="AB78">
        <v>44.08</v>
      </c>
      <c r="AC78">
        <v>32.58</v>
      </c>
      <c r="AD78">
        <v>40</v>
      </c>
      <c r="AE78">
        <v>52.66</v>
      </c>
      <c r="AF78">
        <v>41.05</v>
      </c>
      <c r="AG78">
        <v>43.09</v>
      </c>
      <c r="AH78">
        <v>162.87</v>
      </c>
      <c r="AI78">
        <v>35.29</v>
      </c>
      <c r="AJ78">
        <v>0</v>
      </c>
      <c r="AK78">
        <v>58.16</v>
      </c>
      <c r="AL78">
        <v>76.87</v>
      </c>
      <c r="AM78">
        <v>11.18</v>
      </c>
      <c r="AN78">
        <v>0</v>
      </c>
      <c r="AO78">
        <v>7.83</v>
      </c>
      <c r="AP78">
        <v>12.5</v>
      </c>
      <c r="AQ78">
        <v>68.44</v>
      </c>
      <c r="AR78">
        <v>38.39</v>
      </c>
      <c r="AS78">
        <v>31.39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2857.1799999999989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587.79999999999995</v>
      </c>
      <c r="L79">
        <v>361.46</v>
      </c>
      <c r="M79">
        <v>87.43</v>
      </c>
      <c r="N79">
        <v>117.54</v>
      </c>
      <c r="O79">
        <v>123.22</v>
      </c>
      <c r="P79">
        <v>113.42</v>
      </c>
      <c r="Q79">
        <v>17.71</v>
      </c>
      <c r="R79">
        <v>36.520000000000003</v>
      </c>
      <c r="S79">
        <v>22.88</v>
      </c>
      <c r="T79">
        <v>0.86</v>
      </c>
      <c r="U79">
        <v>396.54</v>
      </c>
      <c r="V79">
        <v>16.82</v>
      </c>
      <c r="W79">
        <v>42.79</v>
      </c>
      <c r="X79">
        <v>142.72999999999999</v>
      </c>
      <c r="Y79">
        <v>0</v>
      </c>
      <c r="Z79">
        <v>0</v>
      </c>
      <c r="AA79">
        <v>40.700000000000003</v>
      </c>
      <c r="AB79">
        <v>44.08</v>
      </c>
      <c r="AC79">
        <v>32.58</v>
      </c>
      <c r="AD79">
        <v>40</v>
      </c>
      <c r="AE79">
        <v>52.66</v>
      </c>
      <c r="AF79">
        <v>41.05</v>
      </c>
      <c r="AG79">
        <v>43.09</v>
      </c>
      <c r="AH79">
        <v>162.87</v>
      </c>
      <c r="AI79">
        <v>35.29</v>
      </c>
      <c r="AJ79">
        <v>0</v>
      </c>
      <c r="AK79">
        <v>58.16</v>
      </c>
      <c r="AL79">
        <v>76.87</v>
      </c>
      <c r="AM79">
        <v>11.18</v>
      </c>
      <c r="AN79">
        <v>0</v>
      </c>
      <c r="AO79">
        <v>7.83</v>
      </c>
      <c r="AP79">
        <v>12.5</v>
      </c>
      <c r="AQ79">
        <v>68.44</v>
      </c>
      <c r="AR79">
        <v>38.39</v>
      </c>
      <c r="AS79">
        <v>31.39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2899.6499999999987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587.79999999999995</v>
      </c>
      <c r="L80">
        <v>361.46</v>
      </c>
      <c r="M80">
        <v>87.43</v>
      </c>
      <c r="N80">
        <v>117.54</v>
      </c>
      <c r="O80">
        <v>123.22</v>
      </c>
      <c r="P80">
        <v>113.42</v>
      </c>
      <c r="Q80">
        <v>17.71</v>
      </c>
      <c r="R80">
        <v>36.520000000000003</v>
      </c>
      <c r="S80">
        <v>22.88</v>
      </c>
      <c r="T80">
        <v>0.86</v>
      </c>
      <c r="U80">
        <v>396.54</v>
      </c>
      <c r="V80">
        <v>16.82</v>
      </c>
      <c r="W80">
        <v>42.79</v>
      </c>
      <c r="X80">
        <v>142.72999999999999</v>
      </c>
      <c r="Y80">
        <v>0</v>
      </c>
      <c r="Z80">
        <v>0</v>
      </c>
      <c r="AA80">
        <v>40.700000000000003</v>
      </c>
      <c r="AB80">
        <v>44.08</v>
      </c>
      <c r="AC80">
        <v>32.58</v>
      </c>
      <c r="AD80">
        <v>40</v>
      </c>
      <c r="AE80">
        <v>52.66</v>
      </c>
      <c r="AF80">
        <v>41.05</v>
      </c>
      <c r="AG80">
        <v>43.09</v>
      </c>
      <c r="AH80">
        <v>162.87</v>
      </c>
      <c r="AI80">
        <v>35.29</v>
      </c>
      <c r="AJ80">
        <v>0</v>
      </c>
      <c r="AK80">
        <v>58.16</v>
      </c>
      <c r="AL80">
        <v>76.87</v>
      </c>
      <c r="AM80">
        <v>11.18</v>
      </c>
      <c r="AN80">
        <v>0</v>
      </c>
      <c r="AO80">
        <v>8.06</v>
      </c>
      <c r="AP80">
        <v>11.75</v>
      </c>
      <c r="AQ80">
        <v>68.44</v>
      </c>
      <c r="AR80">
        <v>38.39</v>
      </c>
      <c r="AS80">
        <v>31.39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2899.1299999999987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651.45000000000005</v>
      </c>
      <c r="L81">
        <v>389.99</v>
      </c>
      <c r="M81">
        <v>87.43</v>
      </c>
      <c r="N81">
        <v>117.54</v>
      </c>
      <c r="O81">
        <v>123.22</v>
      </c>
      <c r="P81">
        <v>113.42</v>
      </c>
      <c r="Q81">
        <v>19.850000000000001</v>
      </c>
      <c r="R81">
        <v>40.96</v>
      </c>
      <c r="S81">
        <v>25.49</v>
      </c>
      <c r="T81">
        <v>0.86</v>
      </c>
      <c r="U81">
        <v>396.54</v>
      </c>
      <c r="V81">
        <v>16.82</v>
      </c>
      <c r="W81">
        <v>42.79</v>
      </c>
      <c r="X81">
        <v>142.72999999999999</v>
      </c>
      <c r="Y81">
        <v>0</v>
      </c>
      <c r="Z81">
        <v>0</v>
      </c>
      <c r="AA81">
        <v>40.700000000000003</v>
      </c>
      <c r="AB81">
        <v>44.08</v>
      </c>
      <c r="AC81">
        <v>32.58</v>
      </c>
      <c r="AD81">
        <v>40</v>
      </c>
      <c r="AE81">
        <v>52.66</v>
      </c>
      <c r="AF81">
        <v>41.05</v>
      </c>
      <c r="AG81">
        <v>43.09</v>
      </c>
      <c r="AH81">
        <v>162.87</v>
      </c>
      <c r="AI81">
        <v>35.29</v>
      </c>
      <c r="AJ81">
        <v>0</v>
      </c>
      <c r="AK81">
        <v>58.16</v>
      </c>
      <c r="AL81">
        <v>76.87</v>
      </c>
      <c r="AM81">
        <v>11.18</v>
      </c>
      <c r="AN81">
        <v>0</v>
      </c>
      <c r="AO81">
        <v>8.31</v>
      </c>
      <c r="AP81">
        <v>12.25</v>
      </c>
      <c r="AQ81">
        <v>68.44</v>
      </c>
      <c r="AR81">
        <v>38.39</v>
      </c>
      <c r="AS81">
        <v>31.39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3001.2499999999986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659.35</v>
      </c>
      <c r="L82">
        <v>389.99</v>
      </c>
      <c r="M82">
        <v>87.43</v>
      </c>
      <c r="N82">
        <v>117.54</v>
      </c>
      <c r="O82">
        <v>123.22</v>
      </c>
      <c r="P82">
        <v>113.42</v>
      </c>
      <c r="Q82">
        <v>19.850000000000001</v>
      </c>
      <c r="R82">
        <v>40.96</v>
      </c>
      <c r="S82">
        <v>25.49</v>
      </c>
      <c r="T82">
        <v>0.86</v>
      </c>
      <c r="U82">
        <v>396.54</v>
      </c>
      <c r="V82">
        <v>16.82</v>
      </c>
      <c r="W82">
        <v>42.79</v>
      </c>
      <c r="X82">
        <v>142.72999999999999</v>
      </c>
      <c r="Y82">
        <v>0</v>
      </c>
      <c r="Z82">
        <v>0</v>
      </c>
      <c r="AA82">
        <v>40.700000000000003</v>
      </c>
      <c r="AB82">
        <v>44.08</v>
      </c>
      <c r="AC82">
        <v>32.58</v>
      </c>
      <c r="AD82">
        <v>40</v>
      </c>
      <c r="AE82">
        <v>52.66</v>
      </c>
      <c r="AF82">
        <v>41.05</v>
      </c>
      <c r="AG82">
        <v>43.09</v>
      </c>
      <c r="AH82">
        <v>162.87</v>
      </c>
      <c r="AI82">
        <v>20.36</v>
      </c>
      <c r="AJ82">
        <v>0</v>
      </c>
      <c r="AK82">
        <v>58.16</v>
      </c>
      <c r="AL82">
        <v>76.87</v>
      </c>
      <c r="AM82">
        <v>11.18</v>
      </c>
      <c r="AN82">
        <v>0</v>
      </c>
      <c r="AO82">
        <v>8.4</v>
      </c>
      <c r="AP82">
        <v>12.25</v>
      </c>
      <c r="AQ82">
        <v>68.44</v>
      </c>
      <c r="AR82">
        <v>38.39</v>
      </c>
      <c r="AS82">
        <v>31.39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2994.309999999999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659.35</v>
      </c>
      <c r="L83">
        <v>389.99</v>
      </c>
      <c r="M83">
        <v>87.43</v>
      </c>
      <c r="N83">
        <v>117.54</v>
      </c>
      <c r="O83">
        <v>123.22</v>
      </c>
      <c r="P83">
        <v>113.42</v>
      </c>
      <c r="Q83">
        <v>19.850000000000001</v>
      </c>
      <c r="R83">
        <v>40.96</v>
      </c>
      <c r="S83">
        <v>25.49</v>
      </c>
      <c r="T83">
        <v>0.86</v>
      </c>
      <c r="U83">
        <v>396.54</v>
      </c>
      <c r="V83">
        <v>16.82</v>
      </c>
      <c r="W83">
        <v>42.79</v>
      </c>
      <c r="X83">
        <v>142.72999999999999</v>
      </c>
      <c r="Y83">
        <v>0</v>
      </c>
      <c r="Z83">
        <v>0</v>
      </c>
      <c r="AA83">
        <v>40.700000000000003</v>
      </c>
      <c r="AB83">
        <v>44.08</v>
      </c>
      <c r="AC83">
        <v>32.58</v>
      </c>
      <c r="AD83">
        <v>40</v>
      </c>
      <c r="AE83">
        <v>52.66</v>
      </c>
      <c r="AF83">
        <v>41.05</v>
      </c>
      <c r="AG83">
        <v>43.09</v>
      </c>
      <c r="AH83">
        <v>162.87</v>
      </c>
      <c r="AI83">
        <v>29.86</v>
      </c>
      <c r="AJ83">
        <v>0</v>
      </c>
      <c r="AK83">
        <v>58.16</v>
      </c>
      <c r="AL83">
        <v>76.87</v>
      </c>
      <c r="AM83">
        <v>11.18</v>
      </c>
      <c r="AN83">
        <v>0</v>
      </c>
      <c r="AO83">
        <v>8.5399999999999991</v>
      </c>
      <c r="AP83">
        <v>12.25</v>
      </c>
      <c r="AQ83">
        <v>68.44</v>
      </c>
      <c r="AR83">
        <v>38.39</v>
      </c>
      <c r="AS83">
        <v>31.39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3003.9499999999989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659.35</v>
      </c>
      <c r="L84">
        <v>389.99</v>
      </c>
      <c r="M84">
        <v>87.43</v>
      </c>
      <c r="N84">
        <v>117.54</v>
      </c>
      <c r="O84">
        <v>123.22</v>
      </c>
      <c r="P84">
        <v>113.42</v>
      </c>
      <c r="Q84">
        <v>19.850000000000001</v>
      </c>
      <c r="R84">
        <v>40.96</v>
      </c>
      <c r="S84">
        <v>25.49</v>
      </c>
      <c r="T84">
        <v>0.86</v>
      </c>
      <c r="U84">
        <v>396.54</v>
      </c>
      <c r="V84">
        <v>16.82</v>
      </c>
      <c r="W84">
        <v>42.79</v>
      </c>
      <c r="X84">
        <v>142.72999999999999</v>
      </c>
      <c r="Y84">
        <v>0</v>
      </c>
      <c r="Z84">
        <v>0</v>
      </c>
      <c r="AA84">
        <v>40.700000000000003</v>
      </c>
      <c r="AB84">
        <v>44.08</v>
      </c>
      <c r="AC84">
        <v>32.58</v>
      </c>
      <c r="AD84">
        <v>40</v>
      </c>
      <c r="AE84">
        <v>52.66</v>
      </c>
      <c r="AF84">
        <v>41.05</v>
      </c>
      <c r="AG84">
        <v>43.09</v>
      </c>
      <c r="AH84">
        <v>162.87</v>
      </c>
      <c r="AI84">
        <v>29.86</v>
      </c>
      <c r="AJ84">
        <v>0</v>
      </c>
      <c r="AK84">
        <v>58.16</v>
      </c>
      <c r="AL84">
        <v>76.87</v>
      </c>
      <c r="AM84">
        <v>11.18</v>
      </c>
      <c r="AN84">
        <v>0</v>
      </c>
      <c r="AO84">
        <v>8.65</v>
      </c>
      <c r="AP84">
        <v>12.5</v>
      </c>
      <c r="AQ84">
        <v>68.44</v>
      </c>
      <c r="AR84">
        <v>38.39</v>
      </c>
      <c r="AS84">
        <v>31.39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3004.309999999999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659.35</v>
      </c>
      <c r="L85">
        <v>389.99</v>
      </c>
      <c r="M85">
        <v>87.43</v>
      </c>
      <c r="N85">
        <v>117.54</v>
      </c>
      <c r="O85">
        <v>123.22</v>
      </c>
      <c r="P85">
        <v>114.86</v>
      </c>
      <c r="Q85">
        <v>19.850000000000001</v>
      </c>
      <c r="R85">
        <v>40.96</v>
      </c>
      <c r="S85">
        <v>25.49</v>
      </c>
      <c r="T85">
        <v>0.86</v>
      </c>
      <c r="U85">
        <v>396.54</v>
      </c>
      <c r="V85">
        <v>17.850000000000001</v>
      </c>
      <c r="W85">
        <v>42.79</v>
      </c>
      <c r="X85">
        <v>142.72999999999999</v>
      </c>
      <c r="Y85">
        <v>0</v>
      </c>
      <c r="Z85">
        <v>0</v>
      </c>
      <c r="AA85">
        <v>40.700000000000003</v>
      </c>
      <c r="AB85">
        <v>44.08</v>
      </c>
      <c r="AC85">
        <v>32.58</v>
      </c>
      <c r="AD85">
        <v>40</v>
      </c>
      <c r="AE85">
        <v>52.66</v>
      </c>
      <c r="AF85">
        <v>41.05</v>
      </c>
      <c r="AG85">
        <v>43.09</v>
      </c>
      <c r="AH85">
        <v>162.87</v>
      </c>
      <c r="AI85">
        <v>29.86</v>
      </c>
      <c r="AJ85">
        <v>0</v>
      </c>
      <c r="AK85">
        <v>58.16</v>
      </c>
      <c r="AL85">
        <v>76.87</v>
      </c>
      <c r="AM85">
        <v>11.18</v>
      </c>
      <c r="AN85">
        <v>0</v>
      </c>
      <c r="AO85">
        <v>8.77</v>
      </c>
      <c r="AP85">
        <v>11.13</v>
      </c>
      <c r="AQ85">
        <v>68.44</v>
      </c>
      <c r="AR85">
        <v>38.39</v>
      </c>
      <c r="AS85">
        <v>28.55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3002.6899999999991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659.35</v>
      </c>
      <c r="L86">
        <v>389.99</v>
      </c>
      <c r="M86">
        <v>87.43</v>
      </c>
      <c r="N86">
        <v>117.54</v>
      </c>
      <c r="O86">
        <v>123.22</v>
      </c>
      <c r="P86">
        <v>114.86</v>
      </c>
      <c r="Q86">
        <v>19.850000000000001</v>
      </c>
      <c r="R86">
        <v>40.96</v>
      </c>
      <c r="S86">
        <v>25.49</v>
      </c>
      <c r="T86">
        <v>0.86</v>
      </c>
      <c r="U86">
        <v>396.54</v>
      </c>
      <c r="V86">
        <v>17.850000000000001</v>
      </c>
      <c r="W86">
        <v>42.79</v>
      </c>
      <c r="X86">
        <v>142.72999999999999</v>
      </c>
      <c r="Y86">
        <v>0</v>
      </c>
      <c r="Z86">
        <v>0</v>
      </c>
      <c r="AA86">
        <v>40.700000000000003</v>
      </c>
      <c r="AB86">
        <v>42.7</v>
      </c>
      <c r="AC86">
        <v>30.98</v>
      </c>
      <c r="AD86">
        <v>39.01</v>
      </c>
      <c r="AE86">
        <v>51.95</v>
      </c>
      <c r="AF86">
        <v>37.31</v>
      </c>
      <c r="AG86">
        <v>43.09</v>
      </c>
      <c r="AH86">
        <v>161.37</v>
      </c>
      <c r="AI86">
        <v>29.86</v>
      </c>
      <c r="AJ86">
        <v>0</v>
      </c>
      <c r="AK86">
        <v>58.16</v>
      </c>
      <c r="AL86">
        <v>76.87</v>
      </c>
      <c r="AM86">
        <v>11.18</v>
      </c>
      <c r="AN86">
        <v>0</v>
      </c>
      <c r="AO86">
        <v>8.91</v>
      </c>
      <c r="AP86">
        <v>11.13</v>
      </c>
      <c r="AQ86">
        <v>68.44</v>
      </c>
      <c r="AR86">
        <v>38.39</v>
      </c>
      <c r="AS86">
        <v>28.55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2992.829999999999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659.35</v>
      </c>
      <c r="L87">
        <v>389.99</v>
      </c>
      <c r="M87">
        <v>87.43</v>
      </c>
      <c r="N87">
        <v>117.54</v>
      </c>
      <c r="O87">
        <v>123.22</v>
      </c>
      <c r="P87">
        <v>114.86</v>
      </c>
      <c r="Q87">
        <v>19.850000000000001</v>
      </c>
      <c r="R87">
        <v>40.96</v>
      </c>
      <c r="S87">
        <v>25.49</v>
      </c>
      <c r="T87">
        <v>0.86</v>
      </c>
      <c r="U87">
        <v>396.54</v>
      </c>
      <c r="V87">
        <v>17.850000000000001</v>
      </c>
      <c r="W87">
        <v>42.79</v>
      </c>
      <c r="X87">
        <v>142.72999999999999</v>
      </c>
      <c r="Y87">
        <v>0</v>
      </c>
      <c r="Z87">
        <v>0</v>
      </c>
      <c r="AA87">
        <v>40.700000000000003</v>
      </c>
      <c r="AB87">
        <v>42.7</v>
      </c>
      <c r="AC87">
        <v>30.98</v>
      </c>
      <c r="AD87">
        <v>39.01</v>
      </c>
      <c r="AE87">
        <v>51.95</v>
      </c>
      <c r="AF87">
        <v>37.31</v>
      </c>
      <c r="AG87">
        <v>43.09</v>
      </c>
      <c r="AH87">
        <v>161.37</v>
      </c>
      <c r="AI87">
        <v>29.86</v>
      </c>
      <c r="AJ87">
        <v>0</v>
      </c>
      <c r="AK87">
        <v>58.16</v>
      </c>
      <c r="AL87">
        <v>76.87</v>
      </c>
      <c r="AM87">
        <v>11.18</v>
      </c>
      <c r="AN87">
        <v>0</v>
      </c>
      <c r="AO87">
        <v>8.9700000000000006</v>
      </c>
      <c r="AP87">
        <v>2.4700000000000002</v>
      </c>
      <c r="AQ87">
        <v>68.44</v>
      </c>
      <c r="AR87">
        <v>38.39</v>
      </c>
      <c r="AS87">
        <v>28.55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2984.2299999999987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659.35</v>
      </c>
      <c r="L88">
        <v>389.99</v>
      </c>
      <c r="M88">
        <v>87.43</v>
      </c>
      <c r="N88">
        <v>117.54</v>
      </c>
      <c r="O88">
        <v>123.22</v>
      </c>
      <c r="P88">
        <v>114.86</v>
      </c>
      <c r="Q88">
        <v>19.850000000000001</v>
      </c>
      <c r="R88">
        <v>40.96</v>
      </c>
      <c r="S88">
        <v>25.49</v>
      </c>
      <c r="T88">
        <v>0.86</v>
      </c>
      <c r="U88">
        <v>396.54</v>
      </c>
      <c r="V88">
        <v>17.850000000000001</v>
      </c>
      <c r="W88">
        <v>42.79</v>
      </c>
      <c r="X88">
        <v>142.72999999999999</v>
      </c>
      <c r="Y88">
        <v>0</v>
      </c>
      <c r="Z88">
        <v>0</v>
      </c>
      <c r="AA88">
        <v>40.700000000000003</v>
      </c>
      <c r="AB88">
        <v>42.7</v>
      </c>
      <c r="AC88">
        <v>30.98</v>
      </c>
      <c r="AD88">
        <v>39.01</v>
      </c>
      <c r="AE88">
        <v>51.95</v>
      </c>
      <c r="AF88">
        <v>37.31</v>
      </c>
      <c r="AG88">
        <v>43.09</v>
      </c>
      <c r="AH88">
        <v>161.37</v>
      </c>
      <c r="AI88">
        <v>20.36</v>
      </c>
      <c r="AJ88">
        <v>0</v>
      </c>
      <c r="AK88">
        <v>58.16</v>
      </c>
      <c r="AL88">
        <v>76.87</v>
      </c>
      <c r="AM88">
        <v>11.18</v>
      </c>
      <c r="AN88">
        <v>0</v>
      </c>
      <c r="AO88">
        <v>9.06</v>
      </c>
      <c r="AP88">
        <v>2.4700000000000002</v>
      </c>
      <c r="AQ88">
        <v>68.44</v>
      </c>
      <c r="AR88">
        <v>38.39</v>
      </c>
      <c r="AS88">
        <v>28.55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2974.8199999999988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659.35</v>
      </c>
      <c r="L89">
        <v>389.99</v>
      </c>
      <c r="M89">
        <v>87.43</v>
      </c>
      <c r="N89">
        <v>117.54</v>
      </c>
      <c r="O89">
        <v>123.22</v>
      </c>
      <c r="P89">
        <v>114.86</v>
      </c>
      <c r="Q89">
        <v>19.850000000000001</v>
      </c>
      <c r="R89">
        <v>40.96</v>
      </c>
      <c r="S89">
        <v>25.49</v>
      </c>
      <c r="T89">
        <v>0.86</v>
      </c>
      <c r="U89">
        <v>396.54</v>
      </c>
      <c r="V89">
        <v>17.850000000000001</v>
      </c>
      <c r="W89">
        <v>42.79</v>
      </c>
      <c r="X89">
        <v>142.72999999999999</v>
      </c>
      <c r="Y89">
        <v>0</v>
      </c>
      <c r="Z89">
        <v>0</v>
      </c>
      <c r="AA89">
        <v>40.700000000000003</v>
      </c>
      <c r="AB89">
        <v>42.7</v>
      </c>
      <c r="AC89">
        <v>30.98</v>
      </c>
      <c r="AD89">
        <v>39.01</v>
      </c>
      <c r="AE89">
        <v>51.95</v>
      </c>
      <c r="AF89">
        <v>37.31</v>
      </c>
      <c r="AG89">
        <v>43.09</v>
      </c>
      <c r="AH89">
        <v>161.37</v>
      </c>
      <c r="AI89">
        <v>20.36</v>
      </c>
      <c r="AJ89">
        <v>0</v>
      </c>
      <c r="AK89">
        <v>58.16</v>
      </c>
      <c r="AL89">
        <v>76.87</v>
      </c>
      <c r="AM89">
        <v>11.18</v>
      </c>
      <c r="AN89">
        <v>0</v>
      </c>
      <c r="AO89">
        <v>9.17</v>
      </c>
      <c r="AP89">
        <v>2.4700000000000002</v>
      </c>
      <c r="AQ89">
        <v>68.44</v>
      </c>
      <c r="AR89">
        <v>38.39</v>
      </c>
      <c r="AS89">
        <v>28.55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2974.9299999999989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659.35</v>
      </c>
      <c r="L90">
        <v>389.99</v>
      </c>
      <c r="M90">
        <v>87.43</v>
      </c>
      <c r="N90">
        <v>117.54</v>
      </c>
      <c r="O90">
        <v>123.22</v>
      </c>
      <c r="P90">
        <v>114.86</v>
      </c>
      <c r="Q90">
        <v>19.850000000000001</v>
      </c>
      <c r="R90">
        <v>40.96</v>
      </c>
      <c r="S90">
        <v>25.49</v>
      </c>
      <c r="T90">
        <v>0.86</v>
      </c>
      <c r="U90">
        <v>396.54</v>
      </c>
      <c r="V90">
        <v>17.850000000000001</v>
      </c>
      <c r="W90">
        <v>42.79</v>
      </c>
      <c r="X90">
        <v>142.72999999999999</v>
      </c>
      <c r="Y90">
        <v>0</v>
      </c>
      <c r="Z90">
        <v>0</v>
      </c>
      <c r="AA90">
        <v>40.700000000000003</v>
      </c>
      <c r="AB90">
        <v>44.08</v>
      </c>
      <c r="AC90">
        <v>32.58</v>
      </c>
      <c r="AD90">
        <v>40</v>
      </c>
      <c r="AE90">
        <v>52.66</v>
      </c>
      <c r="AF90">
        <v>41.05</v>
      </c>
      <c r="AG90">
        <v>43.09</v>
      </c>
      <c r="AH90">
        <v>162.87</v>
      </c>
      <c r="AI90">
        <v>20.36</v>
      </c>
      <c r="AJ90">
        <v>0</v>
      </c>
      <c r="AK90">
        <v>58.16</v>
      </c>
      <c r="AL90">
        <v>76.87</v>
      </c>
      <c r="AM90">
        <v>11.18</v>
      </c>
      <c r="AN90">
        <v>0</v>
      </c>
      <c r="AO90">
        <v>9.2899999999999991</v>
      </c>
      <c r="AP90">
        <v>12.25</v>
      </c>
      <c r="AQ90">
        <v>68.44</v>
      </c>
      <c r="AR90">
        <v>38.39</v>
      </c>
      <c r="AS90">
        <v>28.55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2994.829999999999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659.35</v>
      </c>
      <c r="L91">
        <v>389.99</v>
      </c>
      <c r="M91">
        <v>87.43</v>
      </c>
      <c r="N91">
        <v>117.54</v>
      </c>
      <c r="O91">
        <v>123.22</v>
      </c>
      <c r="P91">
        <v>114.86</v>
      </c>
      <c r="Q91">
        <v>19.850000000000001</v>
      </c>
      <c r="R91">
        <v>40.96</v>
      </c>
      <c r="S91">
        <v>25.49</v>
      </c>
      <c r="T91">
        <v>0.86</v>
      </c>
      <c r="U91">
        <v>396.54</v>
      </c>
      <c r="V91">
        <v>18.440000000000001</v>
      </c>
      <c r="W91">
        <v>42.79</v>
      </c>
      <c r="X91">
        <v>142.72999999999999</v>
      </c>
      <c r="Y91">
        <v>0</v>
      </c>
      <c r="Z91">
        <v>0</v>
      </c>
      <c r="AA91">
        <v>40.700000000000003</v>
      </c>
      <c r="AB91">
        <v>44.08</v>
      </c>
      <c r="AC91">
        <v>32.58</v>
      </c>
      <c r="AD91">
        <v>40</v>
      </c>
      <c r="AE91">
        <v>52.66</v>
      </c>
      <c r="AF91">
        <v>41.05</v>
      </c>
      <c r="AG91">
        <v>43.09</v>
      </c>
      <c r="AH91">
        <v>162.87</v>
      </c>
      <c r="AI91">
        <v>20.36</v>
      </c>
      <c r="AJ91">
        <v>0</v>
      </c>
      <c r="AK91">
        <v>58.16</v>
      </c>
      <c r="AL91">
        <v>76.87</v>
      </c>
      <c r="AM91">
        <v>11.18</v>
      </c>
      <c r="AN91">
        <v>0</v>
      </c>
      <c r="AO91">
        <v>9.56</v>
      </c>
      <c r="AP91">
        <v>12.25</v>
      </c>
      <c r="AQ91">
        <v>68.44</v>
      </c>
      <c r="AR91">
        <v>38.39</v>
      </c>
      <c r="AS91">
        <v>28.55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2995.6899999999991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659.35</v>
      </c>
      <c r="L92">
        <v>389.99</v>
      </c>
      <c r="M92">
        <v>87.43</v>
      </c>
      <c r="N92">
        <v>117.54</v>
      </c>
      <c r="O92">
        <v>123.22</v>
      </c>
      <c r="P92">
        <v>114.86</v>
      </c>
      <c r="Q92">
        <v>19.850000000000001</v>
      </c>
      <c r="R92">
        <v>40.96</v>
      </c>
      <c r="S92">
        <v>25.49</v>
      </c>
      <c r="T92">
        <v>0.86</v>
      </c>
      <c r="U92">
        <v>396.54</v>
      </c>
      <c r="V92">
        <v>19.12</v>
      </c>
      <c r="W92">
        <v>42.79</v>
      </c>
      <c r="X92">
        <v>136.05000000000001</v>
      </c>
      <c r="Y92">
        <v>0</v>
      </c>
      <c r="Z92">
        <v>0</v>
      </c>
      <c r="AA92">
        <v>40.700000000000003</v>
      </c>
      <c r="AB92">
        <v>44.08</v>
      </c>
      <c r="AC92">
        <v>32.58</v>
      </c>
      <c r="AD92">
        <v>40</v>
      </c>
      <c r="AE92">
        <v>52.66</v>
      </c>
      <c r="AF92">
        <v>41.05</v>
      </c>
      <c r="AG92">
        <v>43.09</v>
      </c>
      <c r="AH92">
        <v>162.87</v>
      </c>
      <c r="AI92">
        <v>20.36</v>
      </c>
      <c r="AJ92">
        <v>0</v>
      </c>
      <c r="AK92">
        <v>58.16</v>
      </c>
      <c r="AL92">
        <v>76.87</v>
      </c>
      <c r="AM92">
        <v>11.18</v>
      </c>
      <c r="AN92">
        <v>0</v>
      </c>
      <c r="AO92">
        <v>9.56</v>
      </c>
      <c r="AP92">
        <v>12.25</v>
      </c>
      <c r="AQ92">
        <v>68.44</v>
      </c>
      <c r="AR92">
        <v>38.39</v>
      </c>
      <c r="AS92">
        <v>28.55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2989.6899999999991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659.35</v>
      </c>
      <c r="L93">
        <v>389.99</v>
      </c>
      <c r="M93">
        <v>87.43</v>
      </c>
      <c r="N93">
        <v>117.54</v>
      </c>
      <c r="O93">
        <v>123.22</v>
      </c>
      <c r="P93">
        <v>114.86</v>
      </c>
      <c r="Q93">
        <v>19.850000000000001</v>
      </c>
      <c r="R93">
        <v>40.96</v>
      </c>
      <c r="S93">
        <v>25.49</v>
      </c>
      <c r="T93">
        <v>0.86</v>
      </c>
      <c r="U93">
        <v>396.54</v>
      </c>
      <c r="V93">
        <v>19.45</v>
      </c>
      <c r="W93">
        <v>42.79</v>
      </c>
      <c r="X93">
        <v>128.96</v>
      </c>
      <c r="Y93">
        <v>0</v>
      </c>
      <c r="Z93">
        <v>0</v>
      </c>
      <c r="AA93">
        <v>40.700000000000003</v>
      </c>
      <c r="AB93">
        <v>44.08</v>
      </c>
      <c r="AC93">
        <v>32.58</v>
      </c>
      <c r="AD93">
        <v>40</v>
      </c>
      <c r="AE93">
        <v>52.66</v>
      </c>
      <c r="AF93">
        <v>41.05</v>
      </c>
      <c r="AG93">
        <v>43.09</v>
      </c>
      <c r="AH93">
        <v>162.87</v>
      </c>
      <c r="AI93">
        <v>20.36</v>
      </c>
      <c r="AJ93">
        <v>0</v>
      </c>
      <c r="AK93">
        <v>58.16</v>
      </c>
      <c r="AL93">
        <v>76.87</v>
      </c>
      <c r="AM93">
        <v>11.18</v>
      </c>
      <c r="AN93">
        <v>0</v>
      </c>
      <c r="AO93">
        <v>9.7100000000000009</v>
      </c>
      <c r="AP93">
        <v>12.5</v>
      </c>
      <c r="AQ93">
        <v>68.44</v>
      </c>
      <c r="AR93">
        <v>38.39</v>
      </c>
      <c r="AS93">
        <v>28.55</v>
      </c>
      <c r="AT93">
        <v>18.73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2982.7499999999995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659.35</v>
      </c>
      <c r="L94">
        <v>389.99</v>
      </c>
      <c r="M94">
        <v>87.43</v>
      </c>
      <c r="N94">
        <v>117.54</v>
      </c>
      <c r="O94">
        <v>123.22</v>
      </c>
      <c r="P94">
        <v>114.86</v>
      </c>
      <c r="Q94">
        <v>19.850000000000001</v>
      </c>
      <c r="R94">
        <v>40.96</v>
      </c>
      <c r="S94">
        <v>25.49</v>
      </c>
      <c r="T94">
        <v>0.86</v>
      </c>
      <c r="U94">
        <v>396.54</v>
      </c>
      <c r="V94">
        <v>19.46</v>
      </c>
      <c r="W94">
        <v>42.79</v>
      </c>
      <c r="X94">
        <v>122.57</v>
      </c>
      <c r="Y94">
        <v>0</v>
      </c>
      <c r="Z94">
        <v>0</v>
      </c>
      <c r="AA94">
        <v>40.700000000000003</v>
      </c>
      <c r="AB94">
        <v>42.7</v>
      </c>
      <c r="AC94">
        <v>30.98</v>
      </c>
      <c r="AD94">
        <v>39.01</v>
      </c>
      <c r="AE94">
        <v>51.95</v>
      </c>
      <c r="AF94">
        <v>27.99</v>
      </c>
      <c r="AG94">
        <v>43.09</v>
      </c>
      <c r="AH94">
        <v>161.37</v>
      </c>
      <c r="AI94">
        <v>20.36</v>
      </c>
      <c r="AJ94">
        <v>0</v>
      </c>
      <c r="AK94">
        <v>58.16</v>
      </c>
      <c r="AL94">
        <v>76.87</v>
      </c>
      <c r="AM94">
        <v>11.18</v>
      </c>
      <c r="AN94">
        <v>0</v>
      </c>
      <c r="AO94">
        <v>9.86</v>
      </c>
      <c r="AP94">
        <v>11.13</v>
      </c>
      <c r="AQ94">
        <v>50.43</v>
      </c>
      <c r="AR94">
        <v>38.39</v>
      </c>
      <c r="AS94">
        <v>28.55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2937.0099999999993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659.35</v>
      </c>
      <c r="L95">
        <v>389.99</v>
      </c>
      <c r="M95">
        <v>87.43</v>
      </c>
      <c r="N95">
        <v>117.54</v>
      </c>
      <c r="O95">
        <v>123.22</v>
      </c>
      <c r="P95">
        <v>114.86</v>
      </c>
      <c r="Q95">
        <v>19.850000000000001</v>
      </c>
      <c r="R95">
        <v>40.96</v>
      </c>
      <c r="S95">
        <v>25.49</v>
      </c>
      <c r="T95">
        <v>0.86</v>
      </c>
      <c r="U95">
        <v>396.54</v>
      </c>
      <c r="V95">
        <v>19.46</v>
      </c>
      <c r="W95">
        <v>42.79</v>
      </c>
      <c r="X95">
        <v>121.86</v>
      </c>
      <c r="Y95">
        <v>0</v>
      </c>
      <c r="Z95">
        <v>0</v>
      </c>
      <c r="AA95">
        <v>40.700000000000003</v>
      </c>
      <c r="AB95">
        <v>42.7</v>
      </c>
      <c r="AC95">
        <v>30.98</v>
      </c>
      <c r="AD95">
        <v>39.01</v>
      </c>
      <c r="AE95">
        <v>51.95</v>
      </c>
      <c r="AF95">
        <v>27.99</v>
      </c>
      <c r="AG95">
        <v>43.09</v>
      </c>
      <c r="AH95">
        <v>161.37</v>
      </c>
      <c r="AI95">
        <v>20.36</v>
      </c>
      <c r="AJ95">
        <v>0</v>
      </c>
      <c r="AK95">
        <v>58.16</v>
      </c>
      <c r="AL95">
        <v>76.87</v>
      </c>
      <c r="AM95">
        <v>11.18</v>
      </c>
      <c r="AN95">
        <v>0</v>
      </c>
      <c r="AO95">
        <v>9.99</v>
      </c>
      <c r="AP95">
        <v>11.13</v>
      </c>
      <c r="AQ95">
        <v>49.26</v>
      </c>
      <c r="AR95">
        <v>38.39</v>
      </c>
      <c r="AS95">
        <v>28.55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2935.2599999999993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659.35</v>
      </c>
      <c r="L96">
        <v>389.99</v>
      </c>
      <c r="M96">
        <v>87.43</v>
      </c>
      <c r="N96">
        <v>117.54</v>
      </c>
      <c r="O96">
        <v>123.22</v>
      </c>
      <c r="P96">
        <v>114.86</v>
      </c>
      <c r="Q96">
        <v>19.850000000000001</v>
      </c>
      <c r="R96">
        <v>40.96</v>
      </c>
      <c r="S96">
        <v>25.49</v>
      </c>
      <c r="T96">
        <v>0.86</v>
      </c>
      <c r="U96">
        <v>396.54</v>
      </c>
      <c r="V96">
        <v>19.46</v>
      </c>
      <c r="W96">
        <v>42.79</v>
      </c>
      <c r="X96">
        <v>115.49</v>
      </c>
      <c r="Y96">
        <v>0</v>
      </c>
      <c r="Z96">
        <v>0</v>
      </c>
      <c r="AA96">
        <v>40.700000000000003</v>
      </c>
      <c r="AB96">
        <v>42.7</v>
      </c>
      <c r="AC96">
        <v>30.98</v>
      </c>
      <c r="AD96">
        <v>39.01</v>
      </c>
      <c r="AE96">
        <v>51.95</v>
      </c>
      <c r="AF96">
        <v>27.99</v>
      </c>
      <c r="AG96">
        <v>43.09</v>
      </c>
      <c r="AH96">
        <v>161.37</v>
      </c>
      <c r="AI96">
        <v>20.36</v>
      </c>
      <c r="AJ96">
        <v>0</v>
      </c>
      <c r="AK96">
        <v>58.16</v>
      </c>
      <c r="AL96">
        <v>76.87</v>
      </c>
      <c r="AM96">
        <v>11.18</v>
      </c>
      <c r="AN96">
        <v>0</v>
      </c>
      <c r="AO96">
        <v>9.99</v>
      </c>
      <c r="AP96">
        <v>11.13</v>
      </c>
      <c r="AQ96">
        <v>49.26</v>
      </c>
      <c r="AR96">
        <v>38.39</v>
      </c>
      <c r="AS96">
        <v>28.55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2.78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2928.8899999999994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659.35</v>
      </c>
      <c r="L97">
        <v>389.99</v>
      </c>
      <c r="M97">
        <v>87.43</v>
      </c>
      <c r="N97">
        <v>117.54</v>
      </c>
      <c r="O97">
        <v>123.22</v>
      </c>
      <c r="P97">
        <v>114.86</v>
      </c>
      <c r="Q97">
        <v>19.850000000000001</v>
      </c>
      <c r="R97">
        <v>40.96</v>
      </c>
      <c r="S97">
        <v>25.49</v>
      </c>
      <c r="T97">
        <v>0.86</v>
      </c>
      <c r="U97">
        <v>396.54</v>
      </c>
      <c r="V97">
        <v>19.46</v>
      </c>
      <c r="W97">
        <v>42.79</v>
      </c>
      <c r="X97">
        <v>108.39</v>
      </c>
      <c r="Y97">
        <v>0</v>
      </c>
      <c r="Z97">
        <v>0</v>
      </c>
      <c r="AA97">
        <v>40.700000000000003</v>
      </c>
      <c r="AB97">
        <v>42.7</v>
      </c>
      <c r="AC97">
        <v>30.98</v>
      </c>
      <c r="AD97">
        <v>39.01</v>
      </c>
      <c r="AE97">
        <v>51.95</v>
      </c>
      <c r="AF97">
        <v>27.99</v>
      </c>
      <c r="AG97">
        <v>43.09</v>
      </c>
      <c r="AH97">
        <v>161.37</v>
      </c>
      <c r="AI97">
        <v>20.36</v>
      </c>
      <c r="AJ97">
        <v>0</v>
      </c>
      <c r="AK97">
        <v>58.16</v>
      </c>
      <c r="AL97">
        <v>76.87</v>
      </c>
      <c r="AM97">
        <v>11.18</v>
      </c>
      <c r="AN97">
        <v>0</v>
      </c>
      <c r="AO97">
        <v>9.99</v>
      </c>
      <c r="AP97">
        <v>11.13</v>
      </c>
      <c r="AQ97">
        <v>49.26</v>
      </c>
      <c r="AR97">
        <v>38.39</v>
      </c>
      <c r="AS97">
        <v>28.55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2.78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2921.7899999999995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659.35</v>
      </c>
      <c r="L98">
        <v>389.99</v>
      </c>
      <c r="M98">
        <v>87.43</v>
      </c>
      <c r="N98">
        <v>117.54</v>
      </c>
      <c r="O98">
        <v>123.22</v>
      </c>
      <c r="P98">
        <v>114.86</v>
      </c>
      <c r="Q98">
        <v>19.850000000000001</v>
      </c>
      <c r="R98">
        <v>40.96</v>
      </c>
      <c r="S98">
        <v>25.49</v>
      </c>
      <c r="T98">
        <v>0.86</v>
      </c>
      <c r="U98">
        <v>396.54</v>
      </c>
      <c r="V98">
        <v>19.46</v>
      </c>
      <c r="W98">
        <v>42.79</v>
      </c>
      <c r="X98">
        <v>95.48</v>
      </c>
      <c r="Y98">
        <v>0</v>
      </c>
      <c r="Z98">
        <v>0</v>
      </c>
      <c r="AA98">
        <v>40.700000000000003</v>
      </c>
      <c r="AB98">
        <v>42.7</v>
      </c>
      <c r="AC98">
        <v>30.98</v>
      </c>
      <c r="AD98">
        <v>39.01</v>
      </c>
      <c r="AE98">
        <v>51.95</v>
      </c>
      <c r="AF98">
        <v>27.99</v>
      </c>
      <c r="AG98">
        <v>43.09</v>
      </c>
      <c r="AH98">
        <v>161.37</v>
      </c>
      <c r="AI98">
        <v>20.36</v>
      </c>
      <c r="AJ98">
        <v>0</v>
      </c>
      <c r="AK98">
        <v>58.16</v>
      </c>
      <c r="AL98">
        <v>76.87</v>
      </c>
      <c r="AM98">
        <v>11.18</v>
      </c>
      <c r="AN98">
        <v>0</v>
      </c>
      <c r="AO98">
        <v>10.130000000000001</v>
      </c>
      <c r="AP98">
        <v>11.13</v>
      </c>
      <c r="AQ98">
        <v>49.26</v>
      </c>
      <c r="AR98">
        <v>38.39</v>
      </c>
      <c r="AS98">
        <v>28.55</v>
      </c>
      <c r="AT98">
        <v>18.97</v>
      </c>
      <c r="AU98">
        <v>0</v>
      </c>
      <c r="AV98">
        <v>0</v>
      </c>
      <c r="AW98">
        <v>0</v>
      </c>
      <c r="AX98">
        <v>0</v>
      </c>
      <c r="AY98">
        <v>2.78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2908.6799999999994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11.278895000000006</v>
      </c>
      <c r="L99">
        <f t="shared" si="2"/>
        <v>4.3769349999999969</v>
      </c>
      <c r="M99">
        <f t="shared" si="2"/>
        <v>1.9172300000000027</v>
      </c>
      <c r="N99">
        <f t="shared" si="2"/>
        <v>2.6304450000000039</v>
      </c>
      <c r="O99">
        <f t="shared" si="2"/>
        <v>2.7046274999999977</v>
      </c>
      <c r="P99">
        <f t="shared" si="2"/>
        <v>2.3581750000000006</v>
      </c>
      <c r="Q99">
        <f t="shared" si="2"/>
        <v>0.36203999999999986</v>
      </c>
      <c r="R99">
        <f t="shared" si="2"/>
        <v>0.72686750000000078</v>
      </c>
      <c r="S99">
        <f t="shared" si="2"/>
        <v>0.45761000000000002</v>
      </c>
      <c r="T99">
        <f t="shared" si="2"/>
        <v>1.9200000000000002E-2</v>
      </c>
      <c r="U99">
        <f t="shared" si="2"/>
        <v>9.5169600000000152</v>
      </c>
      <c r="V99">
        <f t="shared" si="2"/>
        <v>0.30573750000000016</v>
      </c>
      <c r="W99">
        <f t="shared" si="2"/>
        <v>0.85786750000000012</v>
      </c>
      <c r="X99">
        <f t="shared" si="2"/>
        <v>2.8123249999999991</v>
      </c>
      <c r="Y99">
        <f t="shared" si="2"/>
        <v>0</v>
      </c>
      <c r="Z99">
        <f t="shared" si="2"/>
        <v>0.18903749999999978</v>
      </c>
      <c r="AA99">
        <f t="shared" si="2"/>
        <v>0.83917249999999888</v>
      </c>
      <c r="AB99">
        <f t="shared" si="2"/>
        <v>1.0289399999999984</v>
      </c>
      <c r="AC99">
        <f t="shared" si="2"/>
        <v>0.7483200000000001</v>
      </c>
      <c r="AD99">
        <f t="shared" si="2"/>
        <v>0.93921000000000165</v>
      </c>
      <c r="AE99">
        <f t="shared" si="2"/>
        <v>1.2489299999999981</v>
      </c>
      <c r="AF99">
        <f t="shared" si="2"/>
        <v>0.39075249999999989</v>
      </c>
      <c r="AG99">
        <f t="shared" si="2"/>
        <v>1.0341600000000015</v>
      </c>
      <c r="AH99">
        <f t="shared" si="2"/>
        <v>3.877380000000008</v>
      </c>
      <c r="AI99">
        <f t="shared" si="2"/>
        <v>0.51205499999999926</v>
      </c>
      <c r="AJ99">
        <f t="shared" si="2"/>
        <v>0</v>
      </c>
      <c r="AK99">
        <f t="shared" si="2"/>
        <v>1.3958399999999982</v>
      </c>
      <c r="AL99">
        <f t="shared" si="2"/>
        <v>1.8568849999999997</v>
      </c>
      <c r="AM99">
        <f t="shared" si="2"/>
        <v>0.26831999999999956</v>
      </c>
      <c r="AN99">
        <f t="shared" si="2"/>
        <v>0</v>
      </c>
      <c r="AO99">
        <f t="shared" si="2"/>
        <v>0.22057749999999984</v>
      </c>
      <c r="AP99">
        <f t="shared" si="2"/>
        <v>0.23343999999999993</v>
      </c>
      <c r="AQ99">
        <f t="shared" si="2"/>
        <v>0.74820750000000047</v>
      </c>
      <c r="AR99">
        <f t="shared" si="2"/>
        <v>0.93105749999999854</v>
      </c>
      <c r="AS99">
        <f t="shared" si="2"/>
        <v>0.73127500000000067</v>
      </c>
      <c r="AT99">
        <f t="shared" si="2"/>
        <v>0.44373249999999914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7.2279999999999955E-2</v>
      </c>
      <c r="AZ99">
        <f t="shared" si="2"/>
        <v>0.12408000000000011</v>
      </c>
      <c r="BA99">
        <f t="shared" si="2"/>
        <v>8.2319999999999935E-2</v>
      </c>
      <c r="BB99">
        <f t="shared" si="2"/>
        <v>4.0499999999999987E-2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58.281387499999987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45524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614</v>
      </c>
    </row>
    <row r="3" spans="1:39">
      <c r="A3" t="s">
        <v>45</v>
      </c>
      <c r="B3" s="35">
        <v>262.19</v>
      </c>
      <c r="C3" s="35">
        <v>87.11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70.37</v>
      </c>
      <c r="N3">
        <v>273.05</v>
      </c>
      <c r="O3">
        <v>100.61</v>
      </c>
      <c r="P3">
        <v>0</v>
      </c>
      <c r="Q3">
        <v>15.08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5.21</v>
      </c>
      <c r="X3">
        <v>27.5</v>
      </c>
      <c r="Y3">
        <v>9.16</v>
      </c>
      <c r="Z3">
        <v>9.17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20</v>
      </c>
      <c r="AI3">
        <v>20</v>
      </c>
      <c r="AJ3">
        <v>31.29</v>
      </c>
      <c r="AK3">
        <v>0</v>
      </c>
      <c r="AL3">
        <v>0</v>
      </c>
      <c r="AM3">
        <v>6.39</v>
      </c>
    </row>
    <row r="4" spans="1:39">
      <c r="A4" t="s">
        <v>46</v>
      </c>
      <c r="B4" s="35">
        <v>262.19</v>
      </c>
      <c r="C4" s="35">
        <v>87.11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70.37</v>
      </c>
      <c r="N4">
        <v>273.05</v>
      </c>
      <c r="O4">
        <v>100.61</v>
      </c>
      <c r="P4">
        <v>0</v>
      </c>
      <c r="Q4">
        <v>12.21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5.21</v>
      </c>
      <c r="X4">
        <v>28</v>
      </c>
      <c r="Y4">
        <v>9.34</v>
      </c>
      <c r="Z4">
        <v>9.33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</v>
      </c>
      <c r="AH4">
        <v>20.329999999999998</v>
      </c>
      <c r="AI4">
        <v>20.329999999999998</v>
      </c>
      <c r="AJ4">
        <v>31.29</v>
      </c>
      <c r="AK4">
        <v>0</v>
      </c>
      <c r="AL4">
        <v>0</v>
      </c>
      <c r="AM4">
        <v>6.39</v>
      </c>
    </row>
    <row r="5" spans="1:39">
      <c r="A5" t="s">
        <v>47</v>
      </c>
      <c r="B5" s="35">
        <v>262.19</v>
      </c>
      <c r="C5" s="35">
        <v>87.11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70.37</v>
      </c>
      <c r="N5">
        <v>273.05</v>
      </c>
      <c r="O5">
        <v>100.61</v>
      </c>
      <c r="P5">
        <v>0</v>
      </c>
      <c r="Q5">
        <v>9.7899999999999991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5.21</v>
      </c>
      <c r="X5">
        <v>28.5</v>
      </c>
      <c r="Y5">
        <v>9.5</v>
      </c>
      <c r="Z5">
        <v>9.5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20.67</v>
      </c>
      <c r="AI5">
        <v>20.67</v>
      </c>
      <c r="AJ5">
        <v>31.29</v>
      </c>
      <c r="AK5">
        <v>0</v>
      </c>
      <c r="AL5">
        <v>0</v>
      </c>
      <c r="AM5">
        <v>6.39</v>
      </c>
    </row>
    <row r="6" spans="1:39">
      <c r="A6" t="s">
        <v>48</v>
      </c>
      <c r="B6" s="35">
        <v>262.19</v>
      </c>
      <c r="C6" s="35">
        <v>87.11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70.37</v>
      </c>
      <c r="N6">
        <v>273.05</v>
      </c>
      <c r="O6">
        <v>100.61</v>
      </c>
      <c r="P6">
        <v>0</v>
      </c>
      <c r="Q6">
        <v>7.61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5.21</v>
      </c>
      <c r="X6">
        <v>28</v>
      </c>
      <c r="Y6">
        <v>9.34</v>
      </c>
      <c r="Z6">
        <v>9.33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20.67</v>
      </c>
      <c r="AI6">
        <v>20.67</v>
      </c>
      <c r="AJ6">
        <v>31.29</v>
      </c>
      <c r="AK6">
        <v>0</v>
      </c>
      <c r="AL6">
        <v>0</v>
      </c>
      <c r="AM6">
        <v>6.39</v>
      </c>
    </row>
    <row r="7" spans="1:39">
      <c r="A7" t="s">
        <v>49</v>
      </c>
      <c r="B7" s="35">
        <v>171.55</v>
      </c>
      <c r="C7" s="35">
        <v>57.65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70.37</v>
      </c>
      <c r="N7">
        <v>273.05</v>
      </c>
      <c r="O7">
        <v>53.11</v>
      </c>
      <c r="P7">
        <v>0</v>
      </c>
      <c r="Q7">
        <v>7.2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5.01</v>
      </c>
      <c r="X7">
        <v>28.5</v>
      </c>
      <c r="Y7">
        <v>9.5</v>
      </c>
      <c r="Z7">
        <v>9.5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21</v>
      </c>
      <c r="AI7">
        <v>21</v>
      </c>
      <c r="AJ7">
        <v>31.29</v>
      </c>
      <c r="AK7">
        <v>0</v>
      </c>
      <c r="AL7">
        <v>0</v>
      </c>
      <c r="AM7">
        <v>6.39</v>
      </c>
    </row>
    <row r="8" spans="1:39">
      <c r="A8" t="s">
        <v>50</v>
      </c>
      <c r="B8" s="35">
        <v>171.55</v>
      </c>
      <c r="C8" s="35">
        <v>57.65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70.37</v>
      </c>
      <c r="N8">
        <v>273.05</v>
      </c>
      <c r="O8">
        <v>53.11</v>
      </c>
      <c r="P8">
        <v>0</v>
      </c>
      <c r="Q8">
        <v>7.2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5.01</v>
      </c>
      <c r="X8">
        <v>29</v>
      </c>
      <c r="Y8">
        <v>9.66</v>
      </c>
      <c r="Z8">
        <v>9.67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</v>
      </c>
      <c r="AH8">
        <v>21.67</v>
      </c>
      <c r="AI8">
        <v>21.67</v>
      </c>
      <c r="AJ8">
        <v>31.29</v>
      </c>
      <c r="AK8">
        <v>0</v>
      </c>
      <c r="AL8">
        <v>0</v>
      </c>
      <c r="AM8">
        <v>6.39</v>
      </c>
    </row>
    <row r="9" spans="1:39">
      <c r="A9" t="s">
        <v>51</v>
      </c>
      <c r="B9" s="35">
        <v>171.55</v>
      </c>
      <c r="C9" s="35">
        <v>57.65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70.37</v>
      </c>
      <c r="N9">
        <v>273.05</v>
      </c>
      <c r="O9">
        <v>53.11</v>
      </c>
      <c r="P9">
        <v>0</v>
      </c>
      <c r="Q9">
        <v>7.2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5.01</v>
      </c>
      <c r="X9">
        <v>29.5</v>
      </c>
      <c r="Y9">
        <v>9.84</v>
      </c>
      <c r="Z9">
        <v>9.83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9.66</v>
      </c>
      <c r="AH9">
        <v>21.67</v>
      </c>
      <c r="AI9">
        <v>21.67</v>
      </c>
      <c r="AJ9">
        <v>31.29</v>
      </c>
      <c r="AK9">
        <v>0</v>
      </c>
      <c r="AL9">
        <v>0</v>
      </c>
      <c r="AM9">
        <v>6.39</v>
      </c>
    </row>
    <row r="10" spans="1:39">
      <c r="A10" t="s">
        <v>52</v>
      </c>
      <c r="B10" s="35">
        <v>171.55</v>
      </c>
      <c r="C10" s="35">
        <v>57.65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70.37</v>
      </c>
      <c r="N10">
        <v>273.05</v>
      </c>
      <c r="O10">
        <v>53.11</v>
      </c>
      <c r="P10">
        <v>0</v>
      </c>
      <c r="Q10">
        <v>7.2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5.01</v>
      </c>
      <c r="X10">
        <v>30</v>
      </c>
      <c r="Y10">
        <v>10</v>
      </c>
      <c r="Z10">
        <v>10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9.34</v>
      </c>
      <c r="AH10">
        <v>22</v>
      </c>
      <c r="AI10">
        <v>22</v>
      </c>
      <c r="AJ10">
        <v>31.29</v>
      </c>
      <c r="AK10">
        <v>0</v>
      </c>
      <c r="AL10">
        <v>0</v>
      </c>
      <c r="AM10">
        <v>6.39</v>
      </c>
    </row>
    <row r="11" spans="1:39">
      <c r="A11" t="s">
        <v>53</v>
      </c>
      <c r="B11" s="35">
        <v>171.55</v>
      </c>
      <c r="C11" s="35">
        <v>57.65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70.37</v>
      </c>
      <c r="N11">
        <v>231.77</v>
      </c>
      <c r="O11">
        <v>53.11</v>
      </c>
      <c r="P11">
        <v>0</v>
      </c>
      <c r="Q11">
        <v>7.2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4.88</v>
      </c>
      <c r="X11">
        <v>30.5</v>
      </c>
      <c r="Y11">
        <v>10.16</v>
      </c>
      <c r="Z11">
        <v>10.17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8.66</v>
      </c>
      <c r="AH11">
        <v>29</v>
      </c>
      <c r="AI11">
        <v>29</v>
      </c>
      <c r="AJ11">
        <v>31.29</v>
      </c>
      <c r="AK11">
        <v>0</v>
      </c>
      <c r="AL11">
        <v>0</v>
      </c>
      <c r="AM11">
        <v>6.39</v>
      </c>
    </row>
    <row r="12" spans="1:39">
      <c r="A12" t="s">
        <v>54</v>
      </c>
      <c r="B12" s="35">
        <v>171.55</v>
      </c>
      <c r="C12" s="35">
        <v>57.65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70.37</v>
      </c>
      <c r="N12">
        <v>193.14</v>
      </c>
      <c r="O12">
        <v>53.11</v>
      </c>
      <c r="P12">
        <v>0</v>
      </c>
      <c r="Q12">
        <v>7.2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4.88</v>
      </c>
      <c r="X12">
        <v>31</v>
      </c>
      <c r="Y12">
        <v>10.34</v>
      </c>
      <c r="Z12">
        <v>10.33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8.34</v>
      </c>
      <c r="AH12">
        <v>29.67</v>
      </c>
      <c r="AI12">
        <v>29.67</v>
      </c>
      <c r="AJ12">
        <v>31.29</v>
      </c>
      <c r="AK12">
        <v>0</v>
      </c>
      <c r="AL12">
        <v>0</v>
      </c>
      <c r="AM12">
        <v>6.39</v>
      </c>
    </row>
    <row r="13" spans="1:39">
      <c r="A13" t="s">
        <v>55</v>
      </c>
      <c r="B13" s="35">
        <v>171.55</v>
      </c>
      <c r="C13" s="35">
        <v>57.65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70.37</v>
      </c>
      <c r="N13">
        <v>193.14</v>
      </c>
      <c r="O13">
        <v>53.11</v>
      </c>
      <c r="P13">
        <v>0</v>
      </c>
      <c r="Q13">
        <v>7.2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4.88</v>
      </c>
      <c r="X13">
        <v>39</v>
      </c>
      <c r="Y13">
        <v>13</v>
      </c>
      <c r="Z13">
        <v>13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8.34</v>
      </c>
      <c r="AH13">
        <v>30.33</v>
      </c>
      <c r="AI13">
        <v>30.33</v>
      </c>
      <c r="AJ13">
        <v>31.29</v>
      </c>
      <c r="AK13">
        <v>0</v>
      </c>
      <c r="AL13">
        <v>0</v>
      </c>
      <c r="AM13">
        <v>6.39</v>
      </c>
    </row>
    <row r="14" spans="1:39">
      <c r="A14" t="s">
        <v>56</v>
      </c>
      <c r="B14" s="35">
        <v>171.55</v>
      </c>
      <c r="C14" s="35">
        <v>57.65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70.37</v>
      </c>
      <c r="N14">
        <v>193.14</v>
      </c>
      <c r="O14">
        <v>53.11</v>
      </c>
      <c r="P14">
        <v>0</v>
      </c>
      <c r="Q14">
        <v>7.2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4.88</v>
      </c>
      <c r="X14">
        <v>38.5</v>
      </c>
      <c r="Y14">
        <v>12.84</v>
      </c>
      <c r="Z14">
        <v>12.83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8.34</v>
      </c>
      <c r="AH14">
        <v>31</v>
      </c>
      <c r="AI14">
        <v>31</v>
      </c>
      <c r="AJ14">
        <v>31.29</v>
      </c>
      <c r="AK14">
        <v>0</v>
      </c>
      <c r="AL14">
        <v>0</v>
      </c>
      <c r="AM14">
        <v>6.39</v>
      </c>
    </row>
    <row r="15" spans="1:39">
      <c r="A15" t="s">
        <v>57</v>
      </c>
      <c r="B15" s="35">
        <v>171.55</v>
      </c>
      <c r="C15" s="35">
        <v>57.65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70.37</v>
      </c>
      <c r="N15">
        <v>150.18</v>
      </c>
      <c r="O15">
        <v>53.11</v>
      </c>
      <c r="P15">
        <v>0</v>
      </c>
      <c r="Q15">
        <v>7.2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4.6900000000000004</v>
      </c>
      <c r="X15">
        <v>39</v>
      </c>
      <c r="Y15">
        <v>13</v>
      </c>
      <c r="Z15">
        <v>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8.34</v>
      </c>
      <c r="AH15">
        <v>30.33</v>
      </c>
      <c r="AI15">
        <v>30.33</v>
      </c>
      <c r="AJ15">
        <v>31.29</v>
      </c>
      <c r="AK15">
        <v>0</v>
      </c>
      <c r="AL15">
        <v>0</v>
      </c>
      <c r="AM15">
        <v>6.39</v>
      </c>
    </row>
    <row r="16" spans="1:39">
      <c r="A16" t="s">
        <v>58</v>
      </c>
      <c r="B16" s="35">
        <v>171.55</v>
      </c>
      <c r="C16" s="35">
        <v>57.65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70.37</v>
      </c>
      <c r="N16">
        <v>150.18</v>
      </c>
      <c r="O16">
        <v>53.11</v>
      </c>
      <c r="P16">
        <v>0</v>
      </c>
      <c r="Q16">
        <v>7.2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4.6900000000000004</v>
      </c>
      <c r="X16">
        <v>39.5</v>
      </c>
      <c r="Y16">
        <v>13.16</v>
      </c>
      <c r="Z16">
        <v>13.17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8.34</v>
      </c>
      <c r="AH16">
        <v>29.67</v>
      </c>
      <c r="AI16">
        <v>29.67</v>
      </c>
      <c r="AJ16">
        <v>31.29</v>
      </c>
      <c r="AK16">
        <v>0</v>
      </c>
      <c r="AL16">
        <v>0</v>
      </c>
      <c r="AM16">
        <v>6.39</v>
      </c>
    </row>
    <row r="17" spans="1:39">
      <c r="A17" t="s">
        <v>59</v>
      </c>
      <c r="B17" s="35">
        <v>171.55</v>
      </c>
      <c r="C17" s="35">
        <v>57.65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70.37</v>
      </c>
      <c r="N17">
        <v>150.18</v>
      </c>
      <c r="O17">
        <v>53.11</v>
      </c>
      <c r="P17">
        <v>0</v>
      </c>
      <c r="Q17">
        <v>7.2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4.6900000000000004</v>
      </c>
      <c r="X17">
        <v>39</v>
      </c>
      <c r="Y17">
        <v>13</v>
      </c>
      <c r="Z17">
        <v>13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8.34</v>
      </c>
      <c r="AH17">
        <v>29</v>
      </c>
      <c r="AI17">
        <v>29</v>
      </c>
      <c r="AJ17">
        <v>31.29</v>
      </c>
      <c r="AK17">
        <v>0</v>
      </c>
      <c r="AL17">
        <v>0</v>
      </c>
      <c r="AM17">
        <v>6.39</v>
      </c>
    </row>
    <row r="18" spans="1:39">
      <c r="A18" t="s">
        <v>60</v>
      </c>
      <c r="B18" s="35">
        <v>171.55</v>
      </c>
      <c r="C18" s="35">
        <v>57.65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70.37</v>
      </c>
      <c r="N18">
        <v>150.18</v>
      </c>
      <c r="O18">
        <v>53.11</v>
      </c>
      <c r="P18">
        <v>0</v>
      </c>
      <c r="Q18">
        <v>7.2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4.6900000000000004</v>
      </c>
      <c r="X18">
        <v>38.5</v>
      </c>
      <c r="Y18">
        <v>12.84</v>
      </c>
      <c r="Z18">
        <v>12.83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8.34</v>
      </c>
      <c r="AH18">
        <v>28.33</v>
      </c>
      <c r="AI18">
        <v>28.33</v>
      </c>
      <c r="AJ18">
        <v>31.29</v>
      </c>
      <c r="AK18">
        <v>0</v>
      </c>
      <c r="AL18">
        <v>0</v>
      </c>
      <c r="AM18">
        <v>6.39</v>
      </c>
    </row>
    <row r="19" spans="1:39">
      <c r="A19" t="s">
        <v>61</v>
      </c>
      <c r="B19" s="35">
        <v>149.68</v>
      </c>
      <c r="C19" s="35">
        <v>57.65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70.37</v>
      </c>
      <c r="N19">
        <v>150.18</v>
      </c>
      <c r="O19">
        <v>53.11</v>
      </c>
      <c r="P19">
        <v>0</v>
      </c>
      <c r="Q19">
        <v>7.2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4.55</v>
      </c>
      <c r="X19">
        <v>37.5</v>
      </c>
      <c r="Y19">
        <v>12.5</v>
      </c>
      <c r="Z19">
        <v>12.5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28</v>
      </c>
      <c r="AI19">
        <v>28</v>
      </c>
      <c r="AJ19">
        <v>31.29</v>
      </c>
      <c r="AK19">
        <v>0</v>
      </c>
      <c r="AL19">
        <v>0</v>
      </c>
      <c r="AM19">
        <v>6.39</v>
      </c>
    </row>
    <row r="20" spans="1:39">
      <c r="A20" t="s">
        <v>62</v>
      </c>
      <c r="B20" s="35">
        <v>111.06</v>
      </c>
      <c r="C20" s="35">
        <v>57.65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70.37</v>
      </c>
      <c r="N20">
        <v>150.18</v>
      </c>
      <c r="O20">
        <v>53.11</v>
      </c>
      <c r="P20">
        <v>0</v>
      </c>
      <c r="Q20">
        <v>7.2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4.55</v>
      </c>
      <c r="X20">
        <v>36.5</v>
      </c>
      <c r="Y20">
        <v>12.16</v>
      </c>
      <c r="Z20">
        <v>12.17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8.34</v>
      </c>
      <c r="AH20">
        <v>28.33</v>
      </c>
      <c r="AI20">
        <v>28.33</v>
      </c>
      <c r="AJ20">
        <v>31.29</v>
      </c>
      <c r="AK20">
        <v>0</v>
      </c>
      <c r="AL20">
        <v>0</v>
      </c>
      <c r="AM20">
        <v>6.39</v>
      </c>
    </row>
    <row r="21" spans="1:39">
      <c r="A21" t="s">
        <v>63</v>
      </c>
      <c r="B21" s="35">
        <v>111.06</v>
      </c>
      <c r="C21" s="35">
        <v>57.65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70.37</v>
      </c>
      <c r="N21">
        <v>150.18</v>
      </c>
      <c r="O21">
        <v>53.11</v>
      </c>
      <c r="P21">
        <v>0</v>
      </c>
      <c r="Q21">
        <v>7.2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4.55</v>
      </c>
      <c r="X21">
        <v>35</v>
      </c>
      <c r="Y21">
        <v>11.66</v>
      </c>
      <c r="Z21">
        <v>11.67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8.34</v>
      </c>
      <c r="AH21">
        <v>27.33</v>
      </c>
      <c r="AI21">
        <v>27.33</v>
      </c>
      <c r="AJ21">
        <v>31.29</v>
      </c>
      <c r="AK21">
        <v>0</v>
      </c>
      <c r="AL21">
        <v>0</v>
      </c>
      <c r="AM21">
        <v>6.39</v>
      </c>
    </row>
    <row r="22" spans="1:39">
      <c r="A22" t="s">
        <v>64</v>
      </c>
      <c r="B22" s="35">
        <v>111.06</v>
      </c>
      <c r="C22" s="35">
        <v>57.65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70.37</v>
      </c>
      <c r="N22">
        <v>150.18</v>
      </c>
      <c r="O22">
        <v>53.11</v>
      </c>
      <c r="P22">
        <v>0</v>
      </c>
      <c r="Q22">
        <v>7.2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4.55</v>
      </c>
      <c r="X22">
        <v>35</v>
      </c>
      <c r="Y22">
        <v>11.66</v>
      </c>
      <c r="Z22">
        <v>11.67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8.34</v>
      </c>
      <c r="AH22">
        <v>27</v>
      </c>
      <c r="AI22">
        <v>27</v>
      </c>
      <c r="AJ22">
        <v>31.29</v>
      </c>
      <c r="AK22">
        <v>0</v>
      </c>
      <c r="AL22">
        <v>0</v>
      </c>
      <c r="AM22">
        <v>6.39</v>
      </c>
    </row>
    <row r="23" spans="1:39">
      <c r="A23" t="s">
        <v>65</v>
      </c>
      <c r="B23" s="35">
        <v>111.06</v>
      </c>
      <c r="C23" s="35">
        <v>57.65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70.37</v>
      </c>
      <c r="N23">
        <v>150.18</v>
      </c>
      <c r="O23">
        <v>53.11</v>
      </c>
      <c r="P23">
        <v>0</v>
      </c>
      <c r="Q23">
        <v>7.2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4.41</v>
      </c>
      <c r="X23">
        <v>35</v>
      </c>
      <c r="Y23">
        <v>11.66</v>
      </c>
      <c r="Z23">
        <v>11.67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11.66</v>
      </c>
      <c r="AH23">
        <v>33.33</v>
      </c>
      <c r="AI23">
        <v>33.33</v>
      </c>
      <c r="AJ23">
        <v>31.29</v>
      </c>
      <c r="AK23">
        <v>0</v>
      </c>
      <c r="AL23">
        <v>0</v>
      </c>
      <c r="AM23">
        <v>6.39</v>
      </c>
    </row>
    <row r="24" spans="1:39">
      <c r="A24" t="s">
        <v>66</v>
      </c>
      <c r="B24" s="35">
        <v>111.06</v>
      </c>
      <c r="C24" s="35">
        <v>57.65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70.37</v>
      </c>
      <c r="N24">
        <v>193.14</v>
      </c>
      <c r="O24">
        <v>53.11</v>
      </c>
      <c r="P24">
        <v>0</v>
      </c>
      <c r="Q24">
        <v>7.2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4.41</v>
      </c>
      <c r="X24">
        <v>35</v>
      </c>
      <c r="Y24">
        <v>11.66</v>
      </c>
      <c r="Z24">
        <v>11.67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12.34</v>
      </c>
      <c r="AH24">
        <v>33.67</v>
      </c>
      <c r="AI24">
        <v>33.67</v>
      </c>
      <c r="AJ24">
        <v>31.29</v>
      </c>
      <c r="AK24">
        <v>0</v>
      </c>
      <c r="AL24">
        <v>0</v>
      </c>
      <c r="AM24">
        <v>6.39</v>
      </c>
    </row>
    <row r="25" spans="1:39">
      <c r="A25" t="s">
        <v>67</v>
      </c>
      <c r="B25" s="35">
        <v>111.06</v>
      </c>
      <c r="C25" s="35">
        <v>57.65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70.37</v>
      </c>
      <c r="N25">
        <v>193.14</v>
      </c>
      <c r="O25">
        <v>53.11</v>
      </c>
      <c r="P25">
        <v>0</v>
      </c>
      <c r="Q25">
        <v>7.2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4.41</v>
      </c>
      <c r="X25">
        <v>35</v>
      </c>
      <c r="Y25">
        <v>11.66</v>
      </c>
      <c r="Z25">
        <v>11.67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12.34</v>
      </c>
      <c r="AH25">
        <v>34</v>
      </c>
      <c r="AI25">
        <v>34</v>
      </c>
      <c r="AJ25">
        <v>31.29</v>
      </c>
      <c r="AK25">
        <v>0</v>
      </c>
      <c r="AL25">
        <v>0</v>
      </c>
      <c r="AM25">
        <v>6.39</v>
      </c>
    </row>
    <row r="26" spans="1:39">
      <c r="A26" t="s">
        <v>68</v>
      </c>
      <c r="B26" s="35">
        <v>111.06</v>
      </c>
      <c r="C26" s="35">
        <v>57.65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70.37</v>
      </c>
      <c r="N26">
        <v>231.77</v>
      </c>
      <c r="O26">
        <v>53.11</v>
      </c>
      <c r="P26">
        <v>0</v>
      </c>
      <c r="Q26">
        <v>7.2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4.41</v>
      </c>
      <c r="X26">
        <v>35</v>
      </c>
      <c r="Y26">
        <v>11.66</v>
      </c>
      <c r="Z26">
        <v>11.67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13</v>
      </c>
      <c r="AH26">
        <v>34</v>
      </c>
      <c r="AI26">
        <v>34</v>
      </c>
      <c r="AJ26">
        <v>31.29</v>
      </c>
      <c r="AK26">
        <v>0</v>
      </c>
      <c r="AL26">
        <v>0</v>
      </c>
      <c r="AM26">
        <v>6.39</v>
      </c>
    </row>
    <row r="27" spans="1:39">
      <c r="A27" t="s">
        <v>69</v>
      </c>
      <c r="B27" s="35">
        <v>145.74</v>
      </c>
      <c r="C27" s="35">
        <v>57.65</v>
      </c>
      <c r="D27" s="94">
        <f t="shared" si="0"/>
        <v>16.399999999999999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70.37</v>
      </c>
      <c r="N27">
        <v>273.05</v>
      </c>
      <c r="O27">
        <v>100.61</v>
      </c>
      <c r="P27">
        <v>0</v>
      </c>
      <c r="Q27">
        <v>7.2</v>
      </c>
      <c r="R27" s="94">
        <v>8.44</v>
      </c>
      <c r="S27" s="94">
        <v>0</v>
      </c>
      <c r="T27" s="94">
        <v>7.96</v>
      </c>
      <c r="U27">
        <v>0</v>
      </c>
      <c r="V27">
        <v>1.44</v>
      </c>
      <c r="W27">
        <v>4.32</v>
      </c>
      <c r="X27">
        <v>35</v>
      </c>
      <c r="Y27">
        <v>11.66</v>
      </c>
      <c r="Z27">
        <v>11.67</v>
      </c>
      <c r="AA27">
        <v>2.48</v>
      </c>
      <c r="AB27">
        <v>0.5</v>
      </c>
      <c r="AC27">
        <v>0.82</v>
      </c>
      <c r="AD27">
        <v>1</v>
      </c>
      <c r="AE27">
        <v>1</v>
      </c>
      <c r="AF27">
        <v>0</v>
      </c>
      <c r="AG27">
        <v>13.34</v>
      </c>
      <c r="AH27">
        <v>34</v>
      </c>
      <c r="AI27">
        <v>34</v>
      </c>
      <c r="AJ27">
        <v>31.29</v>
      </c>
      <c r="AK27">
        <v>1</v>
      </c>
      <c r="AL27">
        <v>1</v>
      </c>
      <c r="AM27">
        <v>6.39</v>
      </c>
    </row>
    <row r="28" spans="1:39">
      <c r="A28" t="s">
        <v>70</v>
      </c>
      <c r="B28" s="35">
        <v>145.74</v>
      </c>
      <c r="C28" s="35">
        <v>57.65</v>
      </c>
      <c r="D28" s="94">
        <f t="shared" si="0"/>
        <v>26.81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70.37</v>
      </c>
      <c r="N28">
        <v>273.05</v>
      </c>
      <c r="O28">
        <v>100.61</v>
      </c>
      <c r="P28">
        <v>0</v>
      </c>
      <c r="Q28">
        <v>7.2</v>
      </c>
      <c r="R28" s="94">
        <v>13.29</v>
      </c>
      <c r="S28" s="94">
        <v>1</v>
      </c>
      <c r="T28" s="94">
        <v>12.52</v>
      </c>
      <c r="U28">
        <v>0</v>
      </c>
      <c r="V28">
        <v>4.21</v>
      </c>
      <c r="W28">
        <v>4.32</v>
      </c>
      <c r="X28">
        <v>33</v>
      </c>
      <c r="Y28">
        <v>11</v>
      </c>
      <c r="Z28">
        <v>11</v>
      </c>
      <c r="AA28">
        <v>5.63</v>
      </c>
      <c r="AB28">
        <v>1.1299999999999999</v>
      </c>
      <c r="AC28">
        <v>2.92</v>
      </c>
      <c r="AD28">
        <v>2</v>
      </c>
      <c r="AE28">
        <v>2</v>
      </c>
      <c r="AF28">
        <v>1</v>
      </c>
      <c r="AG28">
        <v>13.34</v>
      </c>
      <c r="AH28">
        <v>33.33</v>
      </c>
      <c r="AI28">
        <v>33.33</v>
      </c>
      <c r="AJ28">
        <v>30.79</v>
      </c>
      <c r="AK28">
        <v>4</v>
      </c>
      <c r="AL28">
        <v>1</v>
      </c>
      <c r="AM28">
        <v>6.39</v>
      </c>
    </row>
    <row r="29" spans="1:39">
      <c r="A29" t="s">
        <v>71</v>
      </c>
      <c r="B29" s="35">
        <v>145.74</v>
      </c>
      <c r="C29" s="35">
        <v>57.65</v>
      </c>
      <c r="D29" s="94">
        <f t="shared" si="0"/>
        <v>47.36</v>
      </c>
      <c r="E29" s="35"/>
      <c r="F29" s="35"/>
      <c r="G29" s="35"/>
      <c r="H29" s="35"/>
      <c r="I29" s="35"/>
      <c r="J29" s="38">
        <v>0.71</v>
      </c>
      <c r="K29" s="38">
        <v>0.71</v>
      </c>
      <c r="L29" s="38">
        <v>0.73</v>
      </c>
      <c r="M29">
        <v>70.37</v>
      </c>
      <c r="N29">
        <v>273.05</v>
      </c>
      <c r="O29">
        <v>100.61</v>
      </c>
      <c r="P29">
        <v>0</v>
      </c>
      <c r="Q29">
        <v>7.2</v>
      </c>
      <c r="R29" s="94">
        <v>21.8</v>
      </c>
      <c r="S29" s="94">
        <v>5</v>
      </c>
      <c r="T29" s="94">
        <v>20.56</v>
      </c>
      <c r="U29">
        <v>0</v>
      </c>
      <c r="V29">
        <v>5.54</v>
      </c>
      <c r="W29">
        <v>4.32</v>
      </c>
      <c r="X29">
        <v>32</v>
      </c>
      <c r="Y29">
        <v>10.66</v>
      </c>
      <c r="Z29">
        <v>10.67</v>
      </c>
      <c r="AA29">
        <v>9.58</v>
      </c>
      <c r="AB29">
        <v>1.91</v>
      </c>
      <c r="AC29">
        <v>4.9400000000000004</v>
      </c>
      <c r="AD29">
        <v>3</v>
      </c>
      <c r="AE29">
        <v>5</v>
      </c>
      <c r="AF29">
        <v>3</v>
      </c>
      <c r="AG29">
        <v>13</v>
      </c>
      <c r="AH29">
        <v>33</v>
      </c>
      <c r="AI29">
        <v>33</v>
      </c>
      <c r="AJ29">
        <v>30.79</v>
      </c>
      <c r="AK29">
        <v>7</v>
      </c>
      <c r="AL29">
        <v>3</v>
      </c>
      <c r="AM29">
        <v>6.39</v>
      </c>
    </row>
    <row r="30" spans="1:39">
      <c r="A30" t="s">
        <v>72</v>
      </c>
      <c r="B30" s="35">
        <v>111.06</v>
      </c>
      <c r="C30" s="35">
        <v>57.65</v>
      </c>
      <c r="D30" s="94">
        <f t="shared" si="0"/>
        <v>78</v>
      </c>
      <c r="E30" s="35"/>
      <c r="F30" s="35"/>
      <c r="G30" s="35"/>
      <c r="H30" s="35"/>
      <c r="I30" s="35"/>
      <c r="J30" s="38">
        <v>1.04</v>
      </c>
      <c r="K30" s="38">
        <v>1.04</v>
      </c>
      <c r="L30" s="38">
        <v>1.07</v>
      </c>
      <c r="M30">
        <v>70.37</v>
      </c>
      <c r="N30">
        <v>273.05</v>
      </c>
      <c r="O30">
        <v>100.61</v>
      </c>
      <c r="P30">
        <v>0</v>
      </c>
      <c r="Q30">
        <v>7.2</v>
      </c>
      <c r="R30" s="94">
        <v>33</v>
      </c>
      <c r="S30" s="94">
        <v>12</v>
      </c>
      <c r="T30" s="94">
        <v>33</v>
      </c>
      <c r="U30">
        <v>0</v>
      </c>
      <c r="V30">
        <v>8</v>
      </c>
      <c r="W30">
        <v>4.32</v>
      </c>
      <c r="X30">
        <v>31.5</v>
      </c>
      <c r="Y30">
        <v>10.5</v>
      </c>
      <c r="Z30">
        <v>10.5</v>
      </c>
      <c r="AA30">
        <v>14.29</v>
      </c>
      <c r="AB30">
        <v>2.86</v>
      </c>
      <c r="AC30">
        <v>7.94</v>
      </c>
      <c r="AD30">
        <v>5</v>
      </c>
      <c r="AE30">
        <v>8</v>
      </c>
      <c r="AF30">
        <v>4</v>
      </c>
      <c r="AG30">
        <v>12.34</v>
      </c>
      <c r="AH30">
        <v>32.67</v>
      </c>
      <c r="AI30">
        <v>32.67</v>
      </c>
      <c r="AJ30">
        <v>30.28</v>
      </c>
      <c r="AK30">
        <v>14</v>
      </c>
      <c r="AL30">
        <v>6</v>
      </c>
      <c r="AM30">
        <v>6.39</v>
      </c>
    </row>
    <row r="31" spans="1:39">
      <c r="A31" t="s">
        <v>73</v>
      </c>
      <c r="B31" s="35">
        <v>111.06</v>
      </c>
      <c r="C31" s="35">
        <v>57.65</v>
      </c>
      <c r="D31" s="94">
        <f t="shared" si="0"/>
        <v>86</v>
      </c>
      <c r="E31" s="35"/>
      <c r="F31" s="35"/>
      <c r="G31" s="35"/>
      <c r="H31" s="35"/>
      <c r="I31" s="35"/>
      <c r="J31" s="38">
        <v>1.53</v>
      </c>
      <c r="K31" s="38">
        <v>1.53</v>
      </c>
      <c r="L31" s="38">
        <v>1.55</v>
      </c>
      <c r="M31">
        <v>70.37</v>
      </c>
      <c r="N31">
        <v>273.05</v>
      </c>
      <c r="O31">
        <v>100.61</v>
      </c>
      <c r="P31">
        <v>0</v>
      </c>
      <c r="Q31">
        <v>7.2</v>
      </c>
      <c r="R31" s="94">
        <v>33</v>
      </c>
      <c r="S31" s="94">
        <v>20</v>
      </c>
      <c r="T31" s="94">
        <v>33</v>
      </c>
      <c r="U31">
        <v>0</v>
      </c>
      <c r="V31">
        <v>10.9</v>
      </c>
      <c r="W31">
        <v>4.32</v>
      </c>
      <c r="X31">
        <v>31.5</v>
      </c>
      <c r="Y31">
        <v>10.5</v>
      </c>
      <c r="Z31">
        <v>10.5</v>
      </c>
      <c r="AA31">
        <v>21.25</v>
      </c>
      <c r="AB31">
        <v>4.25</v>
      </c>
      <c r="AC31">
        <v>10</v>
      </c>
      <c r="AD31">
        <v>7</v>
      </c>
      <c r="AE31">
        <v>10</v>
      </c>
      <c r="AF31">
        <v>5</v>
      </c>
      <c r="AG31">
        <v>11.66</v>
      </c>
      <c r="AH31">
        <v>32.67</v>
      </c>
      <c r="AI31">
        <v>32.67</v>
      </c>
      <c r="AJ31">
        <v>30.28</v>
      </c>
      <c r="AK31">
        <v>21</v>
      </c>
      <c r="AL31">
        <v>9</v>
      </c>
      <c r="AM31">
        <v>6.39</v>
      </c>
    </row>
    <row r="32" spans="1:39">
      <c r="A32" t="s">
        <v>74</v>
      </c>
      <c r="B32" s="35">
        <v>111.06</v>
      </c>
      <c r="C32" s="35">
        <v>57.65</v>
      </c>
      <c r="D32" s="94">
        <f t="shared" si="0"/>
        <v>96</v>
      </c>
      <c r="E32" s="35"/>
      <c r="F32" s="35"/>
      <c r="G32" s="35"/>
      <c r="H32" s="35"/>
      <c r="I32" s="35"/>
      <c r="J32" s="38">
        <v>2.0499999999999998</v>
      </c>
      <c r="K32" s="38">
        <v>2.0499999999999998</v>
      </c>
      <c r="L32" s="38">
        <v>2.11</v>
      </c>
      <c r="M32">
        <v>70.37</v>
      </c>
      <c r="N32">
        <v>273.05</v>
      </c>
      <c r="O32">
        <v>53.11</v>
      </c>
      <c r="P32">
        <v>0</v>
      </c>
      <c r="Q32">
        <v>7.2</v>
      </c>
      <c r="R32" s="94">
        <v>33</v>
      </c>
      <c r="S32" s="94">
        <v>30</v>
      </c>
      <c r="T32" s="94">
        <v>33</v>
      </c>
      <c r="U32">
        <v>0</v>
      </c>
      <c r="V32">
        <v>14.2</v>
      </c>
      <c r="W32">
        <v>4.32</v>
      </c>
      <c r="X32">
        <v>31</v>
      </c>
      <c r="Y32">
        <v>10.34</v>
      </c>
      <c r="Z32">
        <v>10.33</v>
      </c>
      <c r="AA32">
        <v>29.39</v>
      </c>
      <c r="AB32">
        <v>5.88</v>
      </c>
      <c r="AC32">
        <v>13</v>
      </c>
      <c r="AD32">
        <v>8</v>
      </c>
      <c r="AE32">
        <v>12</v>
      </c>
      <c r="AF32">
        <v>6</v>
      </c>
      <c r="AG32">
        <v>11.34</v>
      </c>
      <c r="AH32">
        <v>33</v>
      </c>
      <c r="AI32">
        <v>33</v>
      </c>
      <c r="AJ32">
        <v>30.28</v>
      </c>
      <c r="AK32">
        <v>28</v>
      </c>
      <c r="AL32">
        <v>12</v>
      </c>
      <c r="AM32">
        <v>6.39</v>
      </c>
    </row>
    <row r="33" spans="1:39">
      <c r="A33" t="s">
        <v>75</v>
      </c>
      <c r="B33" s="35">
        <v>111.06</v>
      </c>
      <c r="C33" s="35">
        <v>57.65</v>
      </c>
      <c r="D33" s="94">
        <f t="shared" si="0"/>
        <v>98</v>
      </c>
      <c r="E33" s="35"/>
      <c r="F33" s="35"/>
      <c r="G33" s="35"/>
      <c r="H33" s="35"/>
      <c r="I33" s="35"/>
      <c r="J33" s="38">
        <v>2.63</v>
      </c>
      <c r="K33" s="38">
        <v>2.63</v>
      </c>
      <c r="L33" s="38">
        <v>2.7</v>
      </c>
      <c r="M33">
        <v>70.37</v>
      </c>
      <c r="N33">
        <v>273.05</v>
      </c>
      <c r="O33">
        <v>53.11</v>
      </c>
      <c r="P33">
        <v>0</v>
      </c>
      <c r="Q33">
        <v>7.2</v>
      </c>
      <c r="R33" s="94">
        <v>32.67</v>
      </c>
      <c r="S33" s="94">
        <v>32.659999999999997</v>
      </c>
      <c r="T33" s="94">
        <v>32.67</v>
      </c>
      <c r="U33">
        <v>0</v>
      </c>
      <c r="V33">
        <v>20.87</v>
      </c>
      <c r="W33">
        <v>4.32</v>
      </c>
      <c r="X33">
        <v>31</v>
      </c>
      <c r="Y33">
        <v>10.34</v>
      </c>
      <c r="Z33">
        <v>10.33</v>
      </c>
      <c r="AA33">
        <v>39.42</v>
      </c>
      <c r="AB33">
        <v>7.88</v>
      </c>
      <c r="AC33">
        <v>17</v>
      </c>
      <c r="AD33">
        <v>13</v>
      </c>
      <c r="AE33">
        <v>20</v>
      </c>
      <c r="AF33">
        <v>10</v>
      </c>
      <c r="AG33">
        <v>11</v>
      </c>
      <c r="AH33">
        <v>33</v>
      </c>
      <c r="AI33">
        <v>33</v>
      </c>
      <c r="AJ33">
        <v>30.79</v>
      </c>
      <c r="AK33">
        <v>46</v>
      </c>
      <c r="AL33">
        <v>19</v>
      </c>
      <c r="AM33">
        <v>6.39</v>
      </c>
    </row>
    <row r="34" spans="1:39">
      <c r="A34" t="s">
        <v>76</v>
      </c>
      <c r="B34" s="35">
        <v>111.06</v>
      </c>
      <c r="C34" s="35">
        <v>57.65</v>
      </c>
      <c r="D34" s="94">
        <f t="shared" si="0"/>
        <v>99</v>
      </c>
      <c r="E34" s="35"/>
      <c r="F34" s="35"/>
      <c r="G34" s="35"/>
      <c r="H34" s="35"/>
      <c r="I34" s="35"/>
      <c r="J34" s="38">
        <v>3.42</v>
      </c>
      <c r="K34" s="38">
        <v>3.42</v>
      </c>
      <c r="L34" s="38">
        <v>3.52</v>
      </c>
      <c r="M34">
        <v>70.37</v>
      </c>
      <c r="N34">
        <v>273.05</v>
      </c>
      <c r="O34">
        <v>53.11</v>
      </c>
      <c r="P34">
        <v>0</v>
      </c>
      <c r="Q34">
        <v>7.2</v>
      </c>
      <c r="R34" s="94">
        <v>33</v>
      </c>
      <c r="S34" s="94">
        <v>33</v>
      </c>
      <c r="T34" s="94">
        <v>33</v>
      </c>
      <c r="U34">
        <v>0</v>
      </c>
      <c r="V34">
        <v>25.39</v>
      </c>
      <c r="W34">
        <v>4.32</v>
      </c>
      <c r="X34">
        <v>31.5</v>
      </c>
      <c r="Y34">
        <v>10.5</v>
      </c>
      <c r="Z34">
        <v>10.5</v>
      </c>
      <c r="AA34">
        <v>48.63</v>
      </c>
      <c r="AB34">
        <v>9.7200000000000006</v>
      </c>
      <c r="AC34">
        <v>20</v>
      </c>
      <c r="AD34">
        <v>16</v>
      </c>
      <c r="AE34">
        <v>27</v>
      </c>
      <c r="AF34">
        <v>13</v>
      </c>
      <c r="AG34">
        <v>10.34</v>
      </c>
      <c r="AH34">
        <v>32.67</v>
      </c>
      <c r="AI34">
        <v>32.67</v>
      </c>
      <c r="AJ34">
        <v>30.79</v>
      </c>
      <c r="AK34">
        <v>56</v>
      </c>
      <c r="AL34">
        <v>24</v>
      </c>
      <c r="AM34">
        <v>6.39</v>
      </c>
    </row>
    <row r="35" spans="1:39">
      <c r="A35" t="s">
        <v>77</v>
      </c>
      <c r="B35" s="35">
        <v>111.06</v>
      </c>
      <c r="C35" s="35">
        <v>57.65</v>
      </c>
      <c r="D35" s="94">
        <f t="shared" si="0"/>
        <v>99</v>
      </c>
      <c r="E35" s="35"/>
      <c r="F35" s="35"/>
      <c r="G35" s="35"/>
      <c r="H35" s="35"/>
      <c r="I35" s="35"/>
      <c r="J35" s="38">
        <v>4.2300000000000004</v>
      </c>
      <c r="K35" s="38">
        <v>4.2300000000000004</v>
      </c>
      <c r="L35" s="38">
        <v>4.3499999999999996</v>
      </c>
      <c r="M35">
        <v>70.37</v>
      </c>
      <c r="N35">
        <v>231.77</v>
      </c>
      <c r="O35">
        <v>53.11</v>
      </c>
      <c r="P35">
        <v>0</v>
      </c>
      <c r="Q35">
        <v>7.2</v>
      </c>
      <c r="R35" s="94">
        <v>33</v>
      </c>
      <c r="S35" s="94">
        <v>33</v>
      </c>
      <c r="T35" s="94">
        <v>33</v>
      </c>
      <c r="U35">
        <v>0</v>
      </c>
      <c r="V35">
        <v>30.1</v>
      </c>
      <c r="W35">
        <v>4.18</v>
      </c>
      <c r="X35">
        <v>32</v>
      </c>
      <c r="Y35">
        <v>10.66</v>
      </c>
      <c r="Z35">
        <v>10.67</v>
      </c>
      <c r="AA35">
        <v>64.97</v>
      </c>
      <c r="AB35">
        <v>12.99</v>
      </c>
      <c r="AC35">
        <v>24</v>
      </c>
      <c r="AD35">
        <v>20</v>
      </c>
      <c r="AE35">
        <v>31</v>
      </c>
      <c r="AF35">
        <v>15</v>
      </c>
      <c r="AG35">
        <v>10</v>
      </c>
      <c r="AH35">
        <v>32.33</v>
      </c>
      <c r="AI35">
        <v>32.33</v>
      </c>
      <c r="AJ35">
        <v>29.77</v>
      </c>
      <c r="AK35">
        <v>70</v>
      </c>
      <c r="AL35">
        <v>30</v>
      </c>
      <c r="AM35">
        <v>6.39</v>
      </c>
    </row>
    <row r="36" spans="1:39">
      <c r="A36" t="s">
        <v>78</v>
      </c>
      <c r="B36" s="35">
        <v>111.06</v>
      </c>
      <c r="C36" s="35">
        <v>57.65</v>
      </c>
      <c r="D36" s="94">
        <f t="shared" si="0"/>
        <v>99</v>
      </c>
      <c r="E36" s="35"/>
      <c r="F36" s="35"/>
      <c r="G36" s="35"/>
      <c r="H36" s="35"/>
      <c r="I36" s="35"/>
      <c r="J36" s="38">
        <v>5.03</v>
      </c>
      <c r="K36" s="38">
        <v>5.03</v>
      </c>
      <c r="L36" s="38">
        <v>5.17</v>
      </c>
      <c r="M36">
        <v>70.37</v>
      </c>
      <c r="N36">
        <v>193.14</v>
      </c>
      <c r="O36">
        <v>53.11</v>
      </c>
      <c r="P36">
        <v>0</v>
      </c>
      <c r="Q36">
        <v>7.2</v>
      </c>
      <c r="R36" s="94">
        <v>33</v>
      </c>
      <c r="S36" s="94">
        <v>33</v>
      </c>
      <c r="T36" s="94">
        <v>33</v>
      </c>
      <c r="U36">
        <v>0</v>
      </c>
      <c r="V36">
        <v>34.94</v>
      </c>
      <c r="W36">
        <v>4.18</v>
      </c>
      <c r="X36">
        <v>30.5</v>
      </c>
      <c r="Y36">
        <v>10.16</v>
      </c>
      <c r="Z36">
        <v>10.17</v>
      </c>
      <c r="AA36">
        <v>79.56</v>
      </c>
      <c r="AB36">
        <v>15.91</v>
      </c>
      <c r="AC36">
        <v>31</v>
      </c>
      <c r="AD36">
        <v>23</v>
      </c>
      <c r="AE36">
        <v>38</v>
      </c>
      <c r="AF36">
        <v>18</v>
      </c>
      <c r="AG36">
        <v>10</v>
      </c>
      <c r="AH36">
        <v>32.33</v>
      </c>
      <c r="AI36">
        <v>32.33</v>
      </c>
      <c r="AJ36">
        <v>30.27</v>
      </c>
      <c r="AK36">
        <v>84</v>
      </c>
      <c r="AL36">
        <v>36</v>
      </c>
      <c r="AM36">
        <v>6.39</v>
      </c>
    </row>
    <row r="37" spans="1:39">
      <c r="A37" t="s">
        <v>79</v>
      </c>
      <c r="B37" s="35">
        <v>111.06</v>
      </c>
      <c r="C37" s="35">
        <v>57.65</v>
      </c>
      <c r="D37" s="94">
        <f t="shared" si="0"/>
        <v>99</v>
      </c>
      <c r="E37" s="35"/>
      <c r="F37" s="35"/>
      <c r="G37" s="35"/>
      <c r="H37" s="35"/>
      <c r="I37" s="35"/>
      <c r="J37" s="38">
        <v>5.85</v>
      </c>
      <c r="K37" s="38">
        <v>5.85</v>
      </c>
      <c r="L37" s="38">
        <v>6.01</v>
      </c>
      <c r="M37">
        <v>70.37</v>
      </c>
      <c r="N37">
        <v>150.18</v>
      </c>
      <c r="O37">
        <v>53.11</v>
      </c>
      <c r="P37">
        <v>0</v>
      </c>
      <c r="Q37">
        <v>7.2</v>
      </c>
      <c r="R37" s="94">
        <v>33</v>
      </c>
      <c r="S37" s="94">
        <v>33</v>
      </c>
      <c r="T37" s="94">
        <v>33</v>
      </c>
      <c r="U37">
        <v>0</v>
      </c>
      <c r="V37">
        <v>40.130000000000003</v>
      </c>
      <c r="W37">
        <v>4.18</v>
      </c>
      <c r="X37">
        <v>32</v>
      </c>
      <c r="Y37">
        <v>10.66</v>
      </c>
      <c r="Z37">
        <v>10.67</v>
      </c>
      <c r="AA37">
        <v>95.01</v>
      </c>
      <c r="AB37">
        <v>19</v>
      </c>
      <c r="AC37">
        <v>38</v>
      </c>
      <c r="AD37">
        <v>26</v>
      </c>
      <c r="AE37">
        <v>45</v>
      </c>
      <c r="AF37">
        <v>21</v>
      </c>
      <c r="AG37">
        <v>10</v>
      </c>
      <c r="AH37">
        <v>33</v>
      </c>
      <c r="AI37">
        <v>33</v>
      </c>
      <c r="AJ37">
        <v>30.27</v>
      </c>
      <c r="AK37">
        <v>98</v>
      </c>
      <c r="AL37">
        <v>42</v>
      </c>
      <c r="AM37">
        <v>6.39</v>
      </c>
    </row>
    <row r="38" spans="1:39">
      <c r="A38" t="s">
        <v>80</v>
      </c>
      <c r="B38" s="35">
        <v>111.06</v>
      </c>
      <c r="C38" s="35">
        <v>57.65</v>
      </c>
      <c r="D38" s="94">
        <f t="shared" si="0"/>
        <v>99</v>
      </c>
      <c r="E38" s="35"/>
      <c r="F38" s="35"/>
      <c r="G38" s="35"/>
      <c r="H38" s="35"/>
      <c r="I38" s="35"/>
      <c r="J38" s="38">
        <v>6.65</v>
      </c>
      <c r="K38" s="38">
        <v>6.65</v>
      </c>
      <c r="L38" s="38">
        <v>6.82</v>
      </c>
      <c r="M38">
        <v>70.37</v>
      </c>
      <c r="N38">
        <v>150.18</v>
      </c>
      <c r="O38">
        <v>53.11</v>
      </c>
      <c r="P38">
        <v>0</v>
      </c>
      <c r="Q38">
        <v>7.2</v>
      </c>
      <c r="R38" s="94">
        <v>33</v>
      </c>
      <c r="S38" s="94">
        <v>33</v>
      </c>
      <c r="T38" s="94">
        <v>33</v>
      </c>
      <c r="U38">
        <v>0</v>
      </c>
      <c r="V38">
        <v>45.47</v>
      </c>
      <c r="W38">
        <v>4.18</v>
      </c>
      <c r="X38">
        <v>33.5</v>
      </c>
      <c r="Y38">
        <v>11.16</v>
      </c>
      <c r="Z38">
        <v>11.17</v>
      </c>
      <c r="AA38">
        <v>111.18</v>
      </c>
      <c r="AB38">
        <v>22.23</v>
      </c>
      <c r="AC38">
        <v>45</v>
      </c>
      <c r="AD38">
        <v>29</v>
      </c>
      <c r="AE38">
        <v>51</v>
      </c>
      <c r="AF38">
        <v>24</v>
      </c>
      <c r="AG38">
        <v>10</v>
      </c>
      <c r="AH38">
        <v>33</v>
      </c>
      <c r="AI38">
        <v>33</v>
      </c>
      <c r="AJ38">
        <v>30.28</v>
      </c>
      <c r="AK38">
        <v>112</v>
      </c>
      <c r="AL38">
        <v>48</v>
      </c>
      <c r="AM38">
        <v>6.39</v>
      </c>
    </row>
    <row r="39" spans="1:39">
      <c r="A39" t="s">
        <v>81</v>
      </c>
      <c r="B39" s="35">
        <v>111.06</v>
      </c>
      <c r="C39" s="35">
        <v>57.65</v>
      </c>
      <c r="D39" s="94">
        <f t="shared" si="0"/>
        <v>99</v>
      </c>
      <c r="E39" s="35"/>
      <c r="F39" s="35"/>
      <c r="G39" s="35"/>
      <c r="H39" s="35"/>
      <c r="I39" s="35"/>
      <c r="J39" s="38">
        <v>7.35</v>
      </c>
      <c r="K39" s="38">
        <v>7.35</v>
      </c>
      <c r="L39" s="38">
        <v>7.53</v>
      </c>
      <c r="M39">
        <v>70.37</v>
      </c>
      <c r="N39">
        <v>150.18</v>
      </c>
      <c r="O39">
        <v>53.11</v>
      </c>
      <c r="P39">
        <v>0</v>
      </c>
      <c r="Q39">
        <v>7.21</v>
      </c>
      <c r="R39" s="94">
        <v>33</v>
      </c>
      <c r="S39" s="94">
        <v>33</v>
      </c>
      <c r="T39" s="94">
        <v>33</v>
      </c>
      <c r="U39">
        <v>0</v>
      </c>
      <c r="V39">
        <v>50.66</v>
      </c>
      <c r="W39">
        <v>4.08</v>
      </c>
      <c r="X39">
        <v>34</v>
      </c>
      <c r="Y39">
        <v>11.34</v>
      </c>
      <c r="Z39">
        <v>11.33</v>
      </c>
      <c r="AA39">
        <v>129.18</v>
      </c>
      <c r="AB39">
        <v>25.84</v>
      </c>
      <c r="AC39">
        <v>53</v>
      </c>
      <c r="AD39">
        <v>32</v>
      </c>
      <c r="AE39">
        <v>59</v>
      </c>
      <c r="AF39">
        <v>28</v>
      </c>
      <c r="AG39">
        <v>10</v>
      </c>
      <c r="AH39">
        <v>33.67</v>
      </c>
      <c r="AI39">
        <v>33.67</v>
      </c>
      <c r="AJ39">
        <v>30.28</v>
      </c>
      <c r="AK39">
        <v>123</v>
      </c>
      <c r="AL39">
        <v>52</v>
      </c>
      <c r="AM39">
        <v>4.2</v>
      </c>
    </row>
    <row r="40" spans="1:39">
      <c r="A40" t="s">
        <v>82</v>
      </c>
      <c r="B40" s="35">
        <v>111.06</v>
      </c>
      <c r="C40" s="35">
        <v>57.65</v>
      </c>
      <c r="D40" s="94">
        <f t="shared" si="0"/>
        <v>99</v>
      </c>
      <c r="E40" s="35"/>
      <c r="F40" s="35"/>
      <c r="G40" s="35"/>
      <c r="H40" s="35"/>
      <c r="I40" s="35"/>
      <c r="J40" s="38">
        <v>8.0299999999999994</v>
      </c>
      <c r="K40" s="38">
        <v>8.0299999999999994</v>
      </c>
      <c r="L40" s="38">
        <v>8.23</v>
      </c>
      <c r="M40">
        <v>70.37</v>
      </c>
      <c r="N40">
        <v>150.18</v>
      </c>
      <c r="O40">
        <v>53.11</v>
      </c>
      <c r="P40">
        <v>0</v>
      </c>
      <c r="Q40">
        <v>7.21</v>
      </c>
      <c r="R40" s="94">
        <v>33</v>
      </c>
      <c r="S40" s="94">
        <v>33</v>
      </c>
      <c r="T40" s="94">
        <v>33</v>
      </c>
      <c r="U40">
        <v>0</v>
      </c>
      <c r="V40">
        <v>55.52</v>
      </c>
      <c r="W40">
        <v>4.08</v>
      </c>
      <c r="X40">
        <v>34</v>
      </c>
      <c r="Y40">
        <v>11.34</v>
      </c>
      <c r="Z40">
        <v>11.33</v>
      </c>
      <c r="AA40">
        <v>145.78</v>
      </c>
      <c r="AB40">
        <v>29.15</v>
      </c>
      <c r="AC40">
        <v>57</v>
      </c>
      <c r="AD40">
        <v>34</v>
      </c>
      <c r="AE40">
        <v>59</v>
      </c>
      <c r="AF40">
        <v>28</v>
      </c>
      <c r="AG40">
        <v>10.34</v>
      </c>
      <c r="AH40">
        <v>34</v>
      </c>
      <c r="AI40">
        <v>34</v>
      </c>
      <c r="AJ40">
        <v>28.27</v>
      </c>
      <c r="AK40">
        <v>133</v>
      </c>
      <c r="AL40">
        <v>57</v>
      </c>
      <c r="AM40">
        <v>4.2</v>
      </c>
    </row>
    <row r="41" spans="1:39">
      <c r="A41" t="s">
        <v>83</v>
      </c>
      <c r="B41" s="35">
        <v>111.06</v>
      </c>
      <c r="C41" s="35">
        <v>57.65</v>
      </c>
      <c r="D41" s="94">
        <f t="shared" si="0"/>
        <v>99</v>
      </c>
      <c r="E41" s="35"/>
      <c r="F41" s="35"/>
      <c r="G41" s="35"/>
      <c r="H41" s="35"/>
      <c r="I41" s="35"/>
      <c r="J41" s="38">
        <v>9.1199999999999992</v>
      </c>
      <c r="K41" s="38">
        <v>9.1199999999999992</v>
      </c>
      <c r="L41" s="38">
        <v>9.34</v>
      </c>
      <c r="M41">
        <v>70.37</v>
      </c>
      <c r="N41">
        <v>150.18</v>
      </c>
      <c r="O41">
        <v>53.11</v>
      </c>
      <c r="P41">
        <v>0</v>
      </c>
      <c r="Q41">
        <v>7.21</v>
      </c>
      <c r="R41" s="94">
        <v>33</v>
      </c>
      <c r="S41" s="94">
        <v>33</v>
      </c>
      <c r="T41" s="94">
        <v>33</v>
      </c>
      <c r="U41">
        <v>0</v>
      </c>
      <c r="V41">
        <v>63.74</v>
      </c>
      <c r="W41">
        <v>4.08</v>
      </c>
      <c r="X41">
        <v>33.5</v>
      </c>
      <c r="Y41">
        <v>11.16</v>
      </c>
      <c r="Z41">
        <v>11.17</v>
      </c>
      <c r="AA41">
        <v>169.78</v>
      </c>
      <c r="AB41">
        <v>33.96</v>
      </c>
      <c r="AC41">
        <v>64</v>
      </c>
      <c r="AD41">
        <v>38</v>
      </c>
      <c r="AE41">
        <v>67</v>
      </c>
      <c r="AF41">
        <v>32</v>
      </c>
      <c r="AG41">
        <v>10.34</v>
      </c>
      <c r="AH41">
        <v>25</v>
      </c>
      <c r="AI41">
        <v>25</v>
      </c>
      <c r="AJ41">
        <v>28.27</v>
      </c>
      <c r="AK41">
        <v>144</v>
      </c>
      <c r="AL41">
        <v>61</v>
      </c>
      <c r="AM41">
        <v>4.2</v>
      </c>
    </row>
    <row r="42" spans="1:39">
      <c r="A42" t="s">
        <v>84</v>
      </c>
      <c r="B42" s="35">
        <v>111.06</v>
      </c>
      <c r="C42" s="35">
        <v>57.65</v>
      </c>
      <c r="D42" s="94">
        <f t="shared" si="0"/>
        <v>99</v>
      </c>
      <c r="E42" s="35"/>
      <c r="F42" s="35"/>
      <c r="G42" s="35"/>
      <c r="H42" s="35"/>
      <c r="I42" s="35"/>
      <c r="J42" s="38">
        <v>9.74</v>
      </c>
      <c r="K42" s="38">
        <v>9.74</v>
      </c>
      <c r="L42" s="38">
        <v>9.99</v>
      </c>
      <c r="M42">
        <v>70.37</v>
      </c>
      <c r="N42">
        <v>150.18</v>
      </c>
      <c r="O42">
        <v>53.11</v>
      </c>
      <c r="P42">
        <v>0</v>
      </c>
      <c r="Q42">
        <v>7.21</v>
      </c>
      <c r="R42" s="94">
        <v>33</v>
      </c>
      <c r="S42" s="94">
        <v>33</v>
      </c>
      <c r="T42" s="94">
        <v>33</v>
      </c>
      <c r="U42">
        <v>0</v>
      </c>
      <c r="V42">
        <v>72.069999999999993</v>
      </c>
      <c r="W42">
        <v>4.08</v>
      </c>
      <c r="X42">
        <v>33</v>
      </c>
      <c r="Y42">
        <v>11</v>
      </c>
      <c r="Z42">
        <v>11</v>
      </c>
      <c r="AA42">
        <v>186.13</v>
      </c>
      <c r="AB42">
        <v>37.229999999999997</v>
      </c>
      <c r="AC42">
        <v>68</v>
      </c>
      <c r="AD42">
        <v>39.5</v>
      </c>
      <c r="AE42">
        <v>73</v>
      </c>
      <c r="AF42">
        <v>35</v>
      </c>
      <c r="AG42">
        <v>10.34</v>
      </c>
      <c r="AH42">
        <v>25.33</v>
      </c>
      <c r="AI42">
        <v>25.33</v>
      </c>
      <c r="AJ42">
        <v>29.27</v>
      </c>
      <c r="AK42">
        <v>154</v>
      </c>
      <c r="AL42">
        <v>66</v>
      </c>
      <c r="AM42">
        <v>4.2</v>
      </c>
    </row>
    <row r="43" spans="1:39">
      <c r="A43" t="s">
        <v>85</v>
      </c>
      <c r="B43" s="35">
        <v>111.06</v>
      </c>
      <c r="C43" s="35">
        <v>57.65</v>
      </c>
      <c r="D43" s="94">
        <f t="shared" si="0"/>
        <v>99</v>
      </c>
      <c r="E43" s="35"/>
      <c r="F43" s="35"/>
      <c r="G43" s="35"/>
      <c r="H43" s="35"/>
      <c r="I43" s="35"/>
      <c r="J43" s="38">
        <v>12.73</v>
      </c>
      <c r="K43" s="38">
        <v>12.73</v>
      </c>
      <c r="L43" s="38">
        <v>13.04</v>
      </c>
      <c r="M43">
        <v>70.37</v>
      </c>
      <c r="N43">
        <v>150.18</v>
      </c>
      <c r="O43">
        <v>53.11</v>
      </c>
      <c r="P43">
        <v>0</v>
      </c>
      <c r="Q43">
        <v>7.21</v>
      </c>
      <c r="R43" s="94">
        <v>33</v>
      </c>
      <c r="S43" s="94">
        <v>33</v>
      </c>
      <c r="T43" s="94">
        <v>33</v>
      </c>
      <c r="U43">
        <v>0</v>
      </c>
      <c r="V43">
        <v>79.72</v>
      </c>
      <c r="W43">
        <v>4.08</v>
      </c>
      <c r="X43">
        <v>27.5</v>
      </c>
      <c r="Y43">
        <v>9.16</v>
      </c>
      <c r="Z43">
        <v>9.17</v>
      </c>
      <c r="AA43">
        <v>195.52</v>
      </c>
      <c r="AB43">
        <v>39.1</v>
      </c>
      <c r="AC43">
        <v>74</v>
      </c>
      <c r="AD43">
        <v>41</v>
      </c>
      <c r="AE43">
        <v>81</v>
      </c>
      <c r="AF43">
        <v>39</v>
      </c>
      <c r="AG43">
        <v>10.34</v>
      </c>
      <c r="AH43">
        <v>25.67</v>
      </c>
      <c r="AI43">
        <v>25.67</v>
      </c>
      <c r="AJ43">
        <v>29.27</v>
      </c>
      <c r="AK43">
        <v>161</v>
      </c>
      <c r="AL43">
        <v>69</v>
      </c>
      <c r="AM43">
        <v>4.2</v>
      </c>
    </row>
    <row r="44" spans="1:39">
      <c r="A44" t="s">
        <v>86</v>
      </c>
      <c r="B44" s="35">
        <v>111.06</v>
      </c>
      <c r="C44" s="35">
        <v>57.65</v>
      </c>
      <c r="D44" s="94">
        <f t="shared" si="0"/>
        <v>99</v>
      </c>
      <c r="E44" s="35"/>
      <c r="F44" s="35"/>
      <c r="G44" s="35"/>
      <c r="H44" s="35"/>
      <c r="I44" s="35"/>
      <c r="J44" s="38">
        <v>15.22</v>
      </c>
      <c r="K44" s="38">
        <v>15.22</v>
      </c>
      <c r="L44" s="38">
        <v>15.6</v>
      </c>
      <c r="M44">
        <v>70.37</v>
      </c>
      <c r="N44">
        <v>150.18</v>
      </c>
      <c r="O44">
        <v>53.11</v>
      </c>
      <c r="P44">
        <v>0</v>
      </c>
      <c r="Q44">
        <v>7.21</v>
      </c>
      <c r="R44" s="94">
        <v>33</v>
      </c>
      <c r="S44" s="94">
        <v>33</v>
      </c>
      <c r="T44" s="94">
        <v>33</v>
      </c>
      <c r="U44">
        <v>0</v>
      </c>
      <c r="V44">
        <v>82.12</v>
      </c>
      <c r="W44">
        <v>4.08</v>
      </c>
      <c r="X44">
        <v>26.5</v>
      </c>
      <c r="Y44">
        <v>8.84</v>
      </c>
      <c r="Z44">
        <v>8.83</v>
      </c>
      <c r="AA44">
        <v>204.54</v>
      </c>
      <c r="AB44">
        <v>40.909999999999997</v>
      </c>
      <c r="AC44">
        <v>78</v>
      </c>
      <c r="AD44">
        <v>42.5</v>
      </c>
      <c r="AE44">
        <v>87</v>
      </c>
      <c r="AF44">
        <v>41</v>
      </c>
      <c r="AG44">
        <v>10.34</v>
      </c>
      <c r="AH44">
        <v>26.33</v>
      </c>
      <c r="AI44">
        <v>26.33</v>
      </c>
      <c r="AJ44">
        <v>29.27</v>
      </c>
      <c r="AK44">
        <v>168</v>
      </c>
      <c r="AL44">
        <v>72</v>
      </c>
      <c r="AM44">
        <v>4.2</v>
      </c>
    </row>
    <row r="45" spans="1:39">
      <c r="A45" t="s">
        <v>87</v>
      </c>
      <c r="B45" s="35">
        <v>111.06</v>
      </c>
      <c r="C45" s="35">
        <v>57.65</v>
      </c>
      <c r="D45" s="94">
        <f t="shared" si="0"/>
        <v>99</v>
      </c>
      <c r="E45" s="35"/>
      <c r="F45" s="35"/>
      <c r="G45" s="35"/>
      <c r="H45" s="35"/>
      <c r="I45" s="35"/>
      <c r="J45" s="38">
        <v>15.22</v>
      </c>
      <c r="K45" s="38">
        <v>15.22</v>
      </c>
      <c r="L45" s="38">
        <v>15.6</v>
      </c>
      <c r="M45">
        <v>70.37</v>
      </c>
      <c r="N45">
        <v>150.18</v>
      </c>
      <c r="O45">
        <v>53.11</v>
      </c>
      <c r="P45">
        <v>0</v>
      </c>
      <c r="Q45">
        <v>7.21</v>
      </c>
      <c r="R45" s="94">
        <v>33</v>
      </c>
      <c r="S45" s="94">
        <v>33</v>
      </c>
      <c r="T45" s="94">
        <v>33</v>
      </c>
      <c r="U45">
        <v>0</v>
      </c>
      <c r="V45">
        <v>79.28</v>
      </c>
      <c r="W45">
        <v>4.08</v>
      </c>
      <c r="X45">
        <v>35</v>
      </c>
      <c r="Y45">
        <v>11.66</v>
      </c>
      <c r="Z45">
        <v>11.67</v>
      </c>
      <c r="AA45">
        <v>213.84</v>
      </c>
      <c r="AB45">
        <v>42.77</v>
      </c>
      <c r="AC45">
        <v>81</v>
      </c>
      <c r="AD45">
        <v>43.5</v>
      </c>
      <c r="AE45">
        <v>90</v>
      </c>
      <c r="AF45">
        <v>43</v>
      </c>
      <c r="AG45">
        <v>10.34</v>
      </c>
      <c r="AH45">
        <v>31.67</v>
      </c>
      <c r="AI45">
        <v>31.67</v>
      </c>
      <c r="AJ45">
        <v>29.27</v>
      </c>
      <c r="AK45">
        <v>182</v>
      </c>
      <c r="AL45">
        <v>78</v>
      </c>
      <c r="AM45">
        <v>4.2</v>
      </c>
    </row>
    <row r="46" spans="1:39">
      <c r="A46" t="s">
        <v>88</v>
      </c>
      <c r="B46" s="35">
        <v>111.06</v>
      </c>
      <c r="C46" s="35">
        <v>57.65</v>
      </c>
      <c r="D46" s="94">
        <f t="shared" si="0"/>
        <v>99</v>
      </c>
      <c r="E46" s="35"/>
      <c r="F46" s="35"/>
      <c r="G46" s="35"/>
      <c r="H46" s="35"/>
      <c r="I46" s="35"/>
      <c r="J46" s="38">
        <v>15.22</v>
      </c>
      <c r="K46" s="38">
        <v>15.22</v>
      </c>
      <c r="L46" s="38">
        <v>15.6</v>
      </c>
      <c r="M46">
        <v>70.37</v>
      </c>
      <c r="N46">
        <v>150.18</v>
      </c>
      <c r="O46">
        <v>53.11</v>
      </c>
      <c r="P46">
        <v>0</v>
      </c>
      <c r="Q46">
        <v>7.21</v>
      </c>
      <c r="R46" s="94">
        <v>33</v>
      </c>
      <c r="S46" s="94">
        <v>33</v>
      </c>
      <c r="T46" s="94">
        <v>33</v>
      </c>
      <c r="U46">
        <v>0</v>
      </c>
      <c r="V46">
        <v>76.75</v>
      </c>
      <c r="W46">
        <v>4.08</v>
      </c>
      <c r="X46">
        <v>34.5</v>
      </c>
      <c r="Y46">
        <v>11.5</v>
      </c>
      <c r="Z46">
        <v>11.5</v>
      </c>
      <c r="AA46">
        <v>222.88</v>
      </c>
      <c r="AB46">
        <v>44.57</v>
      </c>
      <c r="AC46">
        <v>84</v>
      </c>
      <c r="AD46">
        <v>43.5</v>
      </c>
      <c r="AE46">
        <v>90</v>
      </c>
      <c r="AF46">
        <v>43</v>
      </c>
      <c r="AG46">
        <v>10.34</v>
      </c>
      <c r="AH46">
        <v>32.33</v>
      </c>
      <c r="AI46">
        <v>32.33</v>
      </c>
      <c r="AJ46">
        <v>29.27</v>
      </c>
      <c r="AK46">
        <v>186</v>
      </c>
      <c r="AL46">
        <v>79</v>
      </c>
      <c r="AM46">
        <v>4.2</v>
      </c>
    </row>
    <row r="47" spans="1:39">
      <c r="A47" t="s">
        <v>89</v>
      </c>
      <c r="B47" s="35">
        <v>111.06</v>
      </c>
      <c r="C47" s="35">
        <v>57.65</v>
      </c>
      <c r="D47" s="94">
        <f t="shared" si="0"/>
        <v>99</v>
      </c>
      <c r="E47" s="35"/>
      <c r="F47" s="35"/>
      <c r="G47" s="35"/>
      <c r="H47" s="35"/>
      <c r="I47" s="35"/>
      <c r="J47" s="38">
        <v>15.22</v>
      </c>
      <c r="K47" s="38">
        <v>15.22</v>
      </c>
      <c r="L47" s="38">
        <v>15.6</v>
      </c>
      <c r="M47">
        <v>70.37</v>
      </c>
      <c r="N47">
        <v>150.18</v>
      </c>
      <c r="O47">
        <v>53.11</v>
      </c>
      <c r="P47">
        <v>0</v>
      </c>
      <c r="Q47">
        <v>7.21</v>
      </c>
      <c r="R47" s="94">
        <v>33</v>
      </c>
      <c r="S47" s="94">
        <v>33</v>
      </c>
      <c r="T47" s="94">
        <v>33</v>
      </c>
      <c r="U47">
        <v>0</v>
      </c>
      <c r="V47">
        <v>73.180000000000007</v>
      </c>
      <c r="W47">
        <v>4.08</v>
      </c>
      <c r="X47">
        <v>45</v>
      </c>
      <c r="Y47">
        <v>15</v>
      </c>
      <c r="Z47">
        <v>15</v>
      </c>
      <c r="AA47">
        <v>228.4</v>
      </c>
      <c r="AB47">
        <v>45.68</v>
      </c>
      <c r="AC47">
        <v>86</v>
      </c>
      <c r="AD47">
        <v>45</v>
      </c>
      <c r="AE47">
        <v>91</v>
      </c>
      <c r="AF47">
        <v>43</v>
      </c>
      <c r="AG47">
        <v>10.66</v>
      </c>
      <c r="AH47">
        <v>38.33</v>
      </c>
      <c r="AI47">
        <v>38.33</v>
      </c>
      <c r="AJ47">
        <v>28.76</v>
      </c>
      <c r="AK47">
        <v>189</v>
      </c>
      <c r="AL47">
        <v>81</v>
      </c>
      <c r="AM47">
        <v>4.0599999999999996</v>
      </c>
    </row>
    <row r="48" spans="1:39">
      <c r="A48" t="s">
        <v>90</v>
      </c>
      <c r="B48" s="35">
        <v>111.06</v>
      </c>
      <c r="C48" s="35">
        <v>57.65</v>
      </c>
      <c r="D48" s="94">
        <f t="shared" si="0"/>
        <v>99</v>
      </c>
      <c r="E48" s="35"/>
      <c r="F48" s="35"/>
      <c r="G48" s="35"/>
      <c r="H48" s="35"/>
      <c r="I48" s="35"/>
      <c r="J48" s="38">
        <v>15.22</v>
      </c>
      <c r="K48" s="38">
        <v>15.22</v>
      </c>
      <c r="L48" s="38">
        <v>15.6</v>
      </c>
      <c r="M48">
        <v>70.37</v>
      </c>
      <c r="N48">
        <v>150.18</v>
      </c>
      <c r="O48">
        <v>53.11</v>
      </c>
      <c r="P48">
        <v>0</v>
      </c>
      <c r="Q48">
        <v>7.21</v>
      </c>
      <c r="R48" s="94">
        <v>33</v>
      </c>
      <c r="S48" s="94">
        <v>33</v>
      </c>
      <c r="T48" s="94">
        <v>33</v>
      </c>
      <c r="U48">
        <v>0</v>
      </c>
      <c r="V48">
        <v>68.8</v>
      </c>
      <c r="W48">
        <v>4.08</v>
      </c>
      <c r="X48">
        <v>46</v>
      </c>
      <c r="Y48">
        <v>15.34</v>
      </c>
      <c r="Z48">
        <v>15.33</v>
      </c>
      <c r="AA48">
        <v>228.4</v>
      </c>
      <c r="AB48">
        <v>45.68</v>
      </c>
      <c r="AC48">
        <v>87</v>
      </c>
      <c r="AD48">
        <v>45</v>
      </c>
      <c r="AE48">
        <v>91</v>
      </c>
      <c r="AF48">
        <v>44</v>
      </c>
      <c r="AG48">
        <v>11.34</v>
      </c>
      <c r="AH48">
        <v>38.33</v>
      </c>
      <c r="AI48">
        <v>38.33</v>
      </c>
      <c r="AJ48">
        <v>28.76</v>
      </c>
      <c r="AK48">
        <v>189</v>
      </c>
      <c r="AL48">
        <v>81</v>
      </c>
      <c r="AM48">
        <v>4.0599999999999996</v>
      </c>
    </row>
    <row r="49" spans="1:39">
      <c r="A49" t="s">
        <v>91</v>
      </c>
      <c r="B49" s="35">
        <v>111.06</v>
      </c>
      <c r="C49" s="35">
        <v>57.65</v>
      </c>
      <c r="D49" s="94">
        <f t="shared" si="0"/>
        <v>99</v>
      </c>
      <c r="E49" s="35"/>
      <c r="F49" s="35"/>
      <c r="G49" s="35"/>
      <c r="H49" s="35"/>
      <c r="I49" s="35"/>
      <c r="J49" s="38">
        <v>15.22</v>
      </c>
      <c r="K49" s="38">
        <v>15.22</v>
      </c>
      <c r="L49" s="38">
        <v>15.6</v>
      </c>
      <c r="M49">
        <v>70.37</v>
      </c>
      <c r="N49">
        <v>150.18</v>
      </c>
      <c r="O49">
        <v>53.11</v>
      </c>
      <c r="P49">
        <v>0</v>
      </c>
      <c r="Q49">
        <v>7.21</v>
      </c>
      <c r="R49" s="94">
        <v>33</v>
      </c>
      <c r="S49" s="94">
        <v>33</v>
      </c>
      <c r="T49" s="94">
        <v>33</v>
      </c>
      <c r="U49">
        <v>0</v>
      </c>
      <c r="V49">
        <v>75.37</v>
      </c>
      <c r="W49">
        <v>4.08</v>
      </c>
      <c r="X49">
        <v>47</v>
      </c>
      <c r="Y49">
        <v>15.66</v>
      </c>
      <c r="Z49">
        <v>15.67</v>
      </c>
      <c r="AA49">
        <v>228.4</v>
      </c>
      <c r="AB49">
        <v>45.68</v>
      </c>
      <c r="AC49">
        <v>88</v>
      </c>
      <c r="AD49">
        <v>46</v>
      </c>
      <c r="AE49">
        <v>91</v>
      </c>
      <c r="AF49">
        <v>44</v>
      </c>
      <c r="AG49">
        <v>11.66</v>
      </c>
      <c r="AH49">
        <v>38.67</v>
      </c>
      <c r="AI49">
        <v>38.67</v>
      </c>
      <c r="AJ49">
        <v>28.76</v>
      </c>
      <c r="AK49">
        <v>189</v>
      </c>
      <c r="AL49">
        <v>81</v>
      </c>
      <c r="AM49">
        <v>4.0599999999999996</v>
      </c>
    </row>
    <row r="50" spans="1:39">
      <c r="A50" t="s">
        <v>92</v>
      </c>
      <c r="B50" s="35">
        <v>111.06</v>
      </c>
      <c r="C50" s="35">
        <v>57.65</v>
      </c>
      <c r="D50" s="94">
        <f t="shared" si="0"/>
        <v>99</v>
      </c>
      <c r="E50" s="35"/>
      <c r="F50" s="35"/>
      <c r="G50" s="35"/>
      <c r="H50" s="35"/>
      <c r="I50" s="35"/>
      <c r="J50" s="38">
        <v>15.22</v>
      </c>
      <c r="K50" s="38">
        <v>15.22</v>
      </c>
      <c r="L50" s="38">
        <v>15.6</v>
      </c>
      <c r="M50">
        <v>70.37</v>
      </c>
      <c r="N50">
        <v>150.18</v>
      </c>
      <c r="O50">
        <v>53.11</v>
      </c>
      <c r="P50">
        <v>0</v>
      </c>
      <c r="Q50">
        <v>7.21</v>
      </c>
      <c r="R50" s="94">
        <v>33</v>
      </c>
      <c r="S50" s="94">
        <v>33</v>
      </c>
      <c r="T50" s="94">
        <v>33</v>
      </c>
      <c r="U50">
        <v>0</v>
      </c>
      <c r="V50">
        <v>81.81</v>
      </c>
      <c r="W50">
        <v>4.08</v>
      </c>
      <c r="X50">
        <v>47.5</v>
      </c>
      <c r="Y50">
        <v>15.84</v>
      </c>
      <c r="Z50">
        <v>15.83</v>
      </c>
      <c r="AA50">
        <v>228.4</v>
      </c>
      <c r="AB50">
        <v>45.68</v>
      </c>
      <c r="AC50">
        <v>88</v>
      </c>
      <c r="AD50">
        <v>46</v>
      </c>
      <c r="AE50">
        <v>91</v>
      </c>
      <c r="AF50">
        <v>44</v>
      </c>
      <c r="AG50">
        <v>12.34</v>
      </c>
      <c r="AH50">
        <v>38.67</v>
      </c>
      <c r="AI50">
        <v>38.67</v>
      </c>
      <c r="AJ50">
        <v>28.76</v>
      </c>
      <c r="AK50">
        <v>189</v>
      </c>
      <c r="AL50">
        <v>81</v>
      </c>
      <c r="AM50">
        <v>4.0599999999999996</v>
      </c>
    </row>
    <row r="51" spans="1:39">
      <c r="A51" t="s">
        <v>93</v>
      </c>
      <c r="B51" s="35">
        <v>111.06</v>
      </c>
      <c r="C51" s="35">
        <v>57.65</v>
      </c>
      <c r="D51" s="94">
        <f t="shared" si="0"/>
        <v>99</v>
      </c>
      <c r="E51" s="35"/>
      <c r="F51" s="35"/>
      <c r="G51" s="35"/>
      <c r="H51" s="35"/>
      <c r="I51" s="35"/>
      <c r="J51" s="38">
        <v>15.22</v>
      </c>
      <c r="K51" s="38">
        <v>15.22</v>
      </c>
      <c r="L51" s="38">
        <v>15.6</v>
      </c>
      <c r="M51">
        <v>70.37</v>
      </c>
      <c r="N51">
        <v>150.18</v>
      </c>
      <c r="O51">
        <v>53.11</v>
      </c>
      <c r="P51">
        <v>0</v>
      </c>
      <c r="Q51">
        <v>7.21</v>
      </c>
      <c r="R51" s="94">
        <v>33</v>
      </c>
      <c r="S51" s="94">
        <v>33</v>
      </c>
      <c r="T51" s="94">
        <v>33</v>
      </c>
      <c r="U51">
        <v>0</v>
      </c>
      <c r="V51">
        <v>87.43</v>
      </c>
      <c r="W51">
        <v>4.08</v>
      </c>
      <c r="X51">
        <v>48</v>
      </c>
      <c r="Y51">
        <v>16</v>
      </c>
      <c r="Z51">
        <v>16</v>
      </c>
      <c r="AA51">
        <v>228.4</v>
      </c>
      <c r="AB51">
        <v>45.68</v>
      </c>
      <c r="AC51">
        <v>88</v>
      </c>
      <c r="AD51">
        <v>46</v>
      </c>
      <c r="AE51">
        <v>91</v>
      </c>
      <c r="AF51">
        <v>44</v>
      </c>
      <c r="AG51">
        <v>9.66</v>
      </c>
      <c r="AH51">
        <v>37</v>
      </c>
      <c r="AI51">
        <v>37</v>
      </c>
      <c r="AJ51">
        <v>28.76</v>
      </c>
      <c r="AK51">
        <v>189</v>
      </c>
      <c r="AL51">
        <v>81</v>
      </c>
      <c r="AM51">
        <v>4.0599999999999996</v>
      </c>
    </row>
    <row r="52" spans="1:39">
      <c r="A52" t="s">
        <v>94</v>
      </c>
      <c r="B52" s="35">
        <v>111.06</v>
      </c>
      <c r="C52" s="35">
        <v>57.65</v>
      </c>
      <c r="D52" s="94">
        <f t="shared" si="0"/>
        <v>99</v>
      </c>
      <c r="E52" s="35"/>
      <c r="F52" s="35"/>
      <c r="G52" s="35"/>
      <c r="H52" s="35"/>
      <c r="I52" s="35"/>
      <c r="J52" s="38">
        <v>15.22</v>
      </c>
      <c r="K52" s="38">
        <v>15.22</v>
      </c>
      <c r="L52" s="38">
        <v>15.6</v>
      </c>
      <c r="M52">
        <v>70.37</v>
      </c>
      <c r="N52">
        <v>150.18</v>
      </c>
      <c r="O52">
        <v>53.11</v>
      </c>
      <c r="P52">
        <v>0</v>
      </c>
      <c r="Q52">
        <v>7.21</v>
      </c>
      <c r="R52" s="94">
        <v>33</v>
      </c>
      <c r="S52" s="94">
        <v>33</v>
      </c>
      <c r="T52" s="94">
        <v>33</v>
      </c>
      <c r="U52">
        <v>0</v>
      </c>
      <c r="V52">
        <v>91.52</v>
      </c>
      <c r="W52">
        <v>4.08</v>
      </c>
      <c r="X52">
        <v>48.5</v>
      </c>
      <c r="Y52">
        <v>16.16</v>
      </c>
      <c r="Z52">
        <v>16.170000000000002</v>
      </c>
      <c r="AA52">
        <v>228.4</v>
      </c>
      <c r="AB52">
        <v>45.68</v>
      </c>
      <c r="AC52">
        <v>88</v>
      </c>
      <c r="AD52">
        <v>46</v>
      </c>
      <c r="AE52">
        <v>91</v>
      </c>
      <c r="AF52">
        <v>44</v>
      </c>
      <c r="AG52">
        <v>10.66</v>
      </c>
      <c r="AH52">
        <v>36.67</v>
      </c>
      <c r="AI52">
        <v>36.67</v>
      </c>
      <c r="AJ52">
        <v>28.76</v>
      </c>
      <c r="AK52">
        <v>189</v>
      </c>
      <c r="AL52">
        <v>81</v>
      </c>
      <c r="AM52">
        <v>4.0599999999999996</v>
      </c>
    </row>
    <row r="53" spans="1:39">
      <c r="A53" t="s">
        <v>95</v>
      </c>
      <c r="B53" s="35">
        <v>111.06</v>
      </c>
      <c r="C53" s="35">
        <v>57.65</v>
      </c>
      <c r="D53" s="94">
        <f t="shared" si="0"/>
        <v>99</v>
      </c>
      <c r="E53" s="35"/>
      <c r="F53" s="35"/>
      <c r="G53" s="35"/>
      <c r="H53" s="35"/>
      <c r="I53" s="35"/>
      <c r="J53" s="38">
        <v>15.22</v>
      </c>
      <c r="K53" s="38">
        <v>15.22</v>
      </c>
      <c r="L53" s="38">
        <v>15.6</v>
      </c>
      <c r="M53">
        <v>70.37</v>
      </c>
      <c r="N53">
        <v>150.18</v>
      </c>
      <c r="O53">
        <v>53.11</v>
      </c>
      <c r="P53">
        <v>0</v>
      </c>
      <c r="Q53">
        <v>7.21</v>
      </c>
      <c r="R53" s="94">
        <v>33</v>
      </c>
      <c r="S53" s="94">
        <v>33</v>
      </c>
      <c r="T53" s="94">
        <v>33</v>
      </c>
      <c r="U53">
        <v>0</v>
      </c>
      <c r="V53">
        <v>92.01</v>
      </c>
      <c r="W53">
        <v>4.08</v>
      </c>
      <c r="X53">
        <v>35</v>
      </c>
      <c r="Y53">
        <v>11.66</v>
      </c>
      <c r="Z53">
        <v>11.67</v>
      </c>
      <c r="AA53">
        <v>230</v>
      </c>
      <c r="AB53">
        <v>46</v>
      </c>
      <c r="AC53">
        <v>89</v>
      </c>
      <c r="AD53">
        <v>46</v>
      </c>
      <c r="AE53">
        <v>90</v>
      </c>
      <c r="AF53">
        <v>43</v>
      </c>
      <c r="AG53">
        <v>11.66</v>
      </c>
      <c r="AH53">
        <v>37</v>
      </c>
      <c r="AI53">
        <v>37</v>
      </c>
      <c r="AJ53">
        <v>28.76</v>
      </c>
      <c r="AK53">
        <v>189</v>
      </c>
      <c r="AL53">
        <v>81</v>
      </c>
      <c r="AM53">
        <v>4.0599999999999996</v>
      </c>
    </row>
    <row r="54" spans="1:39">
      <c r="A54" t="s">
        <v>96</v>
      </c>
      <c r="B54" s="35">
        <v>111.06</v>
      </c>
      <c r="C54" s="35">
        <v>57.65</v>
      </c>
      <c r="D54" s="94">
        <f t="shared" si="0"/>
        <v>99</v>
      </c>
      <c r="E54" s="35"/>
      <c r="F54" s="35"/>
      <c r="G54" s="35"/>
      <c r="H54" s="35"/>
      <c r="I54" s="35"/>
      <c r="J54" s="38">
        <v>15.22</v>
      </c>
      <c r="K54" s="38">
        <v>15.22</v>
      </c>
      <c r="L54" s="38">
        <v>15.6</v>
      </c>
      <c r="M54">
        <v>70.37</v>
      </c>
      <c r="N54">
        <v>150.18</v>
      </c>
      <c r="O54">
        <v>53.11</v>
      </c>
      <c r="P54">
        <v>0</v>
      </c>
      <c r="Q54">
        <v>7.21</v>
      </c>
      <c r="R54" s="94">
        <v>33</v>
      </c>
      <c r="S54" s="94">
        <v>33</v>
      </c>
      <c r="T54" s="94">
        <v>33</v>
      </c>
      <c r="U54">
        <v>0</v>
      </c>
      <c r="V54">
        <v>92.05</v>
      </c>
      <c r="W54">
        <v>4.08</v>
      </c>
      <c r="X54">
        <v>35.5</v>
      </c>
      <c r="Y54">
        <v>11.84</v>
      </c>
      <c r="Z54">
        <v>11.83</v>
      </c>
      <c r="AA54">
        <v>230</v>
      </c>
      <c r="AB54">
        <v>46</v>
      </c>
      <c r="AC54">
        <v>89</v>
      </c>
      <c r="AD54">
        <v>46</v>
      </c>
      <c r="AE54">
        <v>90</v>
      </c>
      <c r="AF54">
        <v>43</v>
      </c>
      <c r="AG54">
        <v>12.66</v>
      </c>
      <c r="AH54">
        <v>37</v>
      </c>
      <c r="AI54">
        <v>37</v>
      </c>
      <c r="AJ54">
        <v>28.76</v>
      </c>
      <c r="AK54">
        <v>189</v>
      </c>
      <c r="AL54">
        <v>81</v>
      </c>
      <c r="AM54">
        <v>4.0599999999999996</v>
      </c>
    </row>
    <row r="55" spans="1:39">
      <c r="A55" t="s">
        <v>97</v>
      </c>
      <c r="B55" s="35">
        <v>111.06</v>
      </c>
      <c r="C55" s="35">
        <v>57.65</v>
      </c>
      <c r="D55" s="94">
        <f t="shared" si="0"/>
        <v>99</v>
      </c>
      <c r="E55" s="35"/>
      <c r="F55" s="35"/>
      <c r="G55" s="35"/>
      <c r="H55" s="35"/>
      <c r="I55" s="35"/>
      <c r="J55" s="38">
        <v>15.22</v>
      </c>
      <c r="K55" s="38">
        <v>15.22</v>
      </c>
      <c r="L55" s="38">
        <v>15.6</v>
      </c>
      <c r="M55">
        <v>70.37</v>
      </c>
      <c r="N55">
        <v>150.18</v>
      </c>
      <c r="O55">
        <v>53.11</v>
      </c>
      <c r="P55">
        <v>0</v>
      </c>
      <c r="Q55">
        <v>7.21</v>
      </c>
      <c r="R55" s="94">
        <v>33</v>
      </c>
      <c r="S55" s="94">
        <v>33</v>
      </c>
      <c r="T55" s="94">
        <v>33</v>
      </c>
      <c r="U55">
        <v>0</v>
      </c>
      <c r="V55">
        <v>91.28</v>
      </c>
      <c r="W55">
        <v>4.18</v>
      </c>
      <c r="X55">
        <v>48</v>
      </c>
      <c r="Y55">
        <v>16</v>
      </c>
      <c r="Z55">
        <v>16</v>
      </c>
      <c r="AA55">
        <v>230</v>
      </c>
      <c r="AB55">
        <v>46</v>
      </c>
      <c r="AC55">
        <v>89</v>
      </c>
      <c r="AD55">
        <v>45</v>
      </c>
      <c r="AE55">
        <v>90</v>
      </c>
      <c r="AF55">
        <v>43</v>
      </c>
      <c r="AG55">
        <v>15.34</v>
      </c>
      <c r="AH55">
        <v>43.33</v>
      </c>
      <c r="AI55">
        <v>43.33</v>
      </c>
      <c r="AJ55">
        <v>28.26</v>
      </c>
      <c r="AK55">
        <v>189</v>
      </c>
      <c r="AL55">
        <v>81</v>
      </c>
      <c r="AM55">
        <v>4.0599999999999996</v>
      </c>
    </row>
    <row r="56" spans="1:39">
      <c r="A56" t="s">
        <v>98</v>
      </c>
      <c r="B56" s="35">
        <v>111.06</v>
      </c>
      <c r="C56" s="35">
        <v>57.65</v>
      </c>
      <c r="D56" s="94">
        <f t="shared" si="0"/>
        <v>99</v>
      </c>
      <c r="E56" s="35"/>
      <c r="F56" s="35"/>
      <c r="G56" s="35"/>
      <c r="H56" s="35"/>
      <c r="I56" s="35"/>
      <c r="J56" s="38">
        <v>15.22</v>
      </c>
      <c r="K56" s="38">
        <v>15.22</v>
      </c>
      <c r="L56" s="38">
        <v>15.6</v>
      </c>
      <c r="M56">
        <v>70.37</v>
      </c>
      <c r="N56">
        <v>150.18</v>
      </c>
      <c r="O56">
        <v>53.11</v>
      </c>
      <c r="P56">
        <v>0</v>
      </c>
      <c r="Q56">
        <v>7.21</v>
      </c>
      <c r="R56" s="94">
        <v>33</v>
      </c>
      <c r="S56" s="94">
        <v>33</v>
      </c>
      <c r="T56" s="94">
        <v>33</v>
      </c>
      <c r="U56">
        <v>0</v>
      </c>
      <c r="V56">
        <v>89.58</v>
      </c>
      <c r="W56">
        <v>4.18</v>
      </c>
      <c r="X56">
        <v>48.5</v>
      </c>
      <c r="Y56">
        <v>16.16</v>
      </c>
      <c r="Z56">
        <v>16.170000000000002</v>
      </c>
      <c r="AA56">
        <v>230</v>
      </c>
      <c r="AB56">
        <v>46</v>
      </c>
      <c r="AC56">
        <v>89</v>
      </c>
      <c r="AD56">
        <v>45</v>
      </c>
      <c r="AE56">
        <v>90</v>
      </c>
      <c r="AF56">
        <v>43</v>
      </c>
      <c r="AG56">
        <v>15.34</v>
      </c>
      <c r="AH56">
        <v>43.33</v>
      </c>
      <c r="AI56">
        <v>43.33</v>
      </c>
      <c r="AJ56">
        <v>28.26</v>
      </c>
      <c r="AK56">
        <v>189</v>
      </c>
      <c r="AL56">
        <v>81</v>
      </c>
      <c r="AM56">
        <v>4.0599999999999996</v>
      </c>
    </row>
    <row r="57" spans="1:39">
      <c r="A57" t="s">
        <v>99</v>
      </c>
      <c r="B57" s="35">
        <v>111.06</v>
      </c>
      <c r="C57" s="35">
        <v>57.65</v>
      </c>
      <c r="D57" s="94">
        <f t="shared" si="0"/>
        <v>99</v>
      </c>
      <c r="E57" s="35"/>
      <c r="F57" s="35"/>
      <c r="G57" s="35"/>
      <c r="H57" s="35"/>
      <c r="I57" s="35"/>
      <c r="J57" s="38">
        <v>15.22</v>
      </c>
      <c r="K57" s="38">
        <v>15.22</v>
      </c>
      <c r="L57" s="38">
        <v>15.6</v>
      </c>
      <c r="M57">
        <v>70.37</v>
      </c>
      <c r="N57">
        <v>150.18</v>
      </c>
      <c r="O57">
        <v>53.11</v>
      </c>
      <c r="P57">
        <v>0</v>
      </c>
      <c r="Q57">
        <v>7.21</v>
      </c>
      <c r="R57" s="94">
        <v>33</v>
      </c>
      <c r="S57" s="94">
        <v>33</v>
      </c>
      <c r="T57" s="94">
        <v>33</v>
      </c>
      <c r="U57">
        <v>0</v>
      </c>
      <c r="V57">
        <v>61.1</v>
      </c>
      <c r="W57">
        <v>4.18</v>
      </c>
      <c r="X57">
        <v>49</v>
      </c>
      <c r="Y57">
        <v>16.34</v>
      </c>
      <c r="Z57">
        <v>16.329999999999998</v>
      </c>
      <c r="AA57">
        <v>230</v>
      </c>
      <c r="AB57">
        <v>46</v>
      </c>
      <c r="AC57">
        <v>90</v>
      </c>
      <c r="AD57">
        <v>44.5</v>
      </c>
      <c r="AE57">
        <v>89</v>
      </c>
      <c r="AF57">
        <v>43</v>
      </c>
      <c r="AG57">
        <v>15.66</v>
      </c>
      <c r="AH57">
        <v>44.33</v>
      </c>
      <c r="AI57">
        <v>44.33</v>
      </c>
      <c r="AJ57">
        <v>28.26</v>
      </c>
      <c r="AK57">
        <v>189</v>
      </c>
      <c r="AL57">
        <v>81</v>
      </c>
      <c r="AM57">
        <v>4.0599999999999996</v>
      </c>
    </row>
    <row r="58" spans="1:39">
      <c r="A58" t="s">
        <v>100</v>
      </c>
      <c r="B58" s="35">
        <v>111.06</v>
      </c>
      <c r="C58" s="35">
        <v>57.65</v>
      </c>
      <c r="D58" s="94">
        <f t="shared" si="0"/>
        <v>99</v>
      </c>
      <c r="E58" s="35"/>
      <c r="F58" s="35"/>
      <c r="G58" s="35"/>
      <c r="H58" s="35"/>
      <c r="I58" s="35"/>
      <c r="J58" s="38">
        <v>15.22</v>
      </c>
      <c r="K58" s="38">
        <v>15.22</v>
      </c>
      <c r="L58" s="38">
        <v>15.6</v>
      </c>
      <c r="M58">
        <v>70.37</v>
      </c>
      <c r="N58">
        <v>150.18</v>
      </c>
      <c r="O58">
        <v>53.11</v>
      </c>
      <c r="P58">
        <v>0</v>
      </c>
      <c r="Q58">
        <v>7.21</v>
      </c>
      <c r="R58" s="94">
        <v>33</v>
      </c>
      <c r="S58" s="94">
        <v>33</v>
      </c>
      <c r="T58" s="94">
        <v>33</v>
      </c>
      <c r="U58">
        <v>0</v>
      </c>
      <c r="V58">
        <v>65.08</v>
      </c>
      <c r="W58">
        <v>4.18</v>
      </c>
      <c r="X58">
        <v>50</v>
      </c>
      <c r="Y58">
        <v>16.66</v>
      </c>
      <c r="Z58">
        <v>16.670000000000002</v>
      </c>
      <c r="AA58">
        <v>230</v>
      </c>
      <c r="AB58">
        <v>46</v>
      </c>
      <c r="AC58">
        <v>90</v>
      </c>
      <c r="AD58">
        <v>44.5</v>
      </c>
      <c r="AE58">
        <v>88</v>
      </c>
      <c r="AF58">
        <v>42</v>
      </c>
      <c r="AG58">
        <v>15.66</v>
      </c>
      <c r="AH58">
        <v>44.67</v>
      </c>
      <c r="AI58">
        <v>44.67</v>
      </c>
      <c r="AJ58">
        <v>28.26</v>
      </c>
      <c r="AK58">
        <v>186</v>
      </c>
      <c r="AL58">
        <v>79</v>
      </c>
      <c r="AM58">
        <v>4.0599999999999996</v>
      </c>
    </row>
    <row r="59" spans="1:39">
      <c r="A59" t="s">
        <v>101</v>
      </c>
      <c r="B59" s="35">
        <v>111.06</v>
      </c>
      <c r="C59" s="35">
        <v>57.65</v>
      </c>
      <c r="D59" s="94">
        <f t="shared" si="0"/>
        <v>99</v>
      </c>
      <c r="E59" s="35"/>
      <c r="F59" s="35"/>
      <c r="G59" s="35"/>
      <c r="H59" s="35"/>
      <c r="I59" s="35"/>
      <c r="J59" s="38">
        <v>15.22</v>
      </c>
      <c r="K59" s="38">
        <v>15.22</v>
      </c>
      <c r="L59" s="38">
        <v>15.6</v>
      </c>
      <c r="M59">
        <v>70.37</v>
      </c>
      <c r="N59">
        <v>193.14</v>
      </c>
      <c r="O59">
        <v>53.11</v>
      </c>
      <c r="P59">
        <v>0</v>
      </c>
      <c r="Q59">
        <v>7.21</v>
      </c>
      <c r="R59" s="94">
        <v>33</v>
      </c>
      <c r="S59" s="94">
        <v>33</v>
      </c>
      <c r="T59" s="94">
        <v>33</v>
      </c>
      <c r="U59">
        <v>0</v>
      </c>
      <c r="V59">
        <v>68.400000000000006</v>
      </c>
      <c r="W59">
        <v>4.3600000000000003</v>
      </c>
      <c r="X59">
        <v>51</v>
      </c>
      <c r="Y59">
        <v>17</v>
      </c>
      <c r="Z59">
        <v>17</v>
      </c>
      <c r="AA59">
        <v>230</v>
      </c>
      <c r="AB59">
        <v>46</v>
      </c>
      <c r="AC59">
        <v>89</v>
      </c>
      <c r="AD59">
        <v>44.5</v>
      </c>
      <c r="AE59">
        <v>86</v>
      </c>
      <c r="AF59">
        <v>41</v>
      </c>
      <c r="AG59">
        <v>15.66</v>
      </c>
      <c r="AH59">
        <v>45.67</v>
      </c>
      <c r="AI59">
        <v>45.67</v>
      </c>
      <c r="AJ59">
        <v>28.26</v>
      </c>
      <c r="AK59">
        <v>182</v>
      </c>
      <c r="AL59">
        <v>78</v>
      </c>
      <c r="AM59">
        <v>4.0599999999999996</v>
      </c>
    </row>
    <row r="60" spans="1:39">
      <c r="A60" t="s">
        <v>102</v>
      </c>
      <c r="B60" s="35">
        <v>111.06</v>
      </c>
      <c r="C60" s="35">
        <v>57.65</v>
      </c>
      <c r="D60" s="94">
        <f t="shared" si="0"/>
        <v>99</v>
      </c>
      <c r="E60" s="35"/>
      <c r="F60" s="35"/>
      <c r="G60" s="35"/>
      <c r="H60" s="35"/>
      <c r="I60" s="35"/>
      <c r="J60" s="38">
        <v>14.29</v>
      </c>
      <c r="K60" s="38">
        <v>14.29</v>
      </c>
      <c r="L60" s="38">
        <v>14.65</v>
      </c>
      <c r="M60">
        <v>70.37</v>
      </c>
      <c r="N60">
        <v>193.14</v>
      </c>
      <c r="O60">
        <v>53.11</v>
      </c>
      <c r="P60">
        <v>0</v>
      </c>
      <c r="Q60">
        <v>7.21</v>
      </c>
      <c r="R60" s="94">
        <v>33</v>
      </c>
      <c r="S60" s="94">
        <v>33</v>
      </c>
      <c r="T60" s="94">
        <v>33</v>
      </c>
      <c r="U60">
        <v>0</v>
      </c>
      <c r="V60">
        <v>71.040000000000006</v>
      </c>
      <c r="W60">
        <v>4.3600000000000003</v>
      </c>
      <c r="X60">
        <v>52.5</v>
      </c>
      <c r="Y60">
        <v>17.5</v>
      </c>
      <c r="Z60">
        <v>17.5</v>
      </c>
      <c r="AA60">
        <v>229.5</v>
      </c>
      <c r="AB60">
        <v>45.9</v>
      </c>
      <c r="AC60">
        <v>89</v>
      </c>
      <c r="AD60">
        <v>43.5</v>
      </c>
      <c r="AE60">
        <v>83</v>
      </c>
      <c r="AF60">
        <v>40</v>
      </c>
      <c r="AG60">
        <v>16</v>
      </c>
      <c r="AH60">
        <v>46.33</v>
      </c>
      <c r="AI60">
        <v>46.33</v>
      </c>
      <c r="AJ60">
        <v>28.76</v>
      </c>
      <c r="AK60">
        <v>175</v>
      </c>
      <c r="AL60">
        <v>75</v>
      </c>
      <c r="AM60">
        <v>4.0599999999999996</v>
      </c>
    </row>
    <row r="61" spans="1:39">
      <c r="A61" t="s">
        <v>103</v>
      </c>
      <c r="B61" s="35">
        <v>111.06</v>
      </c>
      <c r="C61" s="35">
        <v>57.65</v>
      </c>
      <c r="D61" s="94">
        <f t="shared" si="0"/>
        <v>99</v>
      </c>
      <c r="E61" s="35"/>
      <c r="F61" s="35"/>
      <c r="G61" s="35"/>
      <c r="H61" s="35"/>
      <c r="I61" s="35"/>
      <c r="J61" s="38">
        <v>13.74</v>
      </c>
      <c r="K61" s="38">
        <v>13.74</v>
      </c>
      <c r="L61" s="38">
        <v>14.08</v>
      </c>
      <c r="M61">
        <v>70.37</v>
      </c>
      <c r="N61">
        <v>231.77</v>
      </c>
      <c r="O61">
        <v>53.11</v>
      </c>
      <c r="P61">
        <v>0</v>
      </c>
      <c r="Q61">
        <v>7.21</v>
      </c>
      <c r="R61" s="94">
        <v>33</v>
      </c>
      <c r="S61" s="94">
        <v>33</v>
      </c>
      <c r="T61" s="94">
        <v>33</v>
      </c>
      <c r="U61">
        <v>0</v>
      </c>
      <c r="V61">
        <v>69.05</v>
      </c>
      <c r="W61">
        <v>4.3600000000000003</v>
      </c>
      <c r="X61">
        <v>54</v>
      </c>
      <c r="Y61">
        <v>18</v>
      </c>
      <c r="Z61">
        <v>18</v>
      </c>
      <c r="AA61">
        <v>227.76</v>
      </c>
      <c r="AB61">
        <v>45.55</v>
      </c>
      <c r="AC61">
        <v>86</v>
      </c>
      <c r="AD61">
        <v>43</v>
      </c>
      <c r="AE61">
        <v>83</v>
      </c>
      <c r="AF61">
        <v>40</v>
      </c>
      <c r="AG61">
        <v>16.34</v>
      </c>
      <c r="AH61">
        <v>47.33</v>
      </c>
      <c r="AI61">
        <v>47.33</v>
      </c>
      <c r="AJ61">
        <v>28.76</v>
      </c>
      <c r="AK61">
        <v>172</v>
      </c>
      <c r="AL61">
        <v>73</v>
      </c>
      <c r="AM61">
        <v>4.0599999999999996</v>
      </c>
    </row>
    <row r="62" spans="1:39">
      <c r="A62" t="s">
        <v>104</v>
      </c>
      <c r="B62" s="35">
        <v>159.34</v>
      </c>
      <c r="C62" s="35">
        <v>62.45</v>
      </c>
      <c r="D62" s="94">
        <f t="shared" si="0"/>
        <v>99</v>
      </c>
      <c r="E62" s="35"/>
      <c r="F62" s="35"/>
      <c r="G62" s="35"/>
      <c r="H62" s="35"/>
      <c r="I62" s="35"/>
      <c r="J62" s="38">
        <v>13.19</v>
      </c>
      <c r="K62" s="38">
        <v>13.19</v>
      </c>
      <c r="L62" s="38">
        <v>13.52</v>
      </c>
      <c r="M62">
        <v>70.37</v>
      </c>
      <c r="N62">
        <v>273.05</v>
      </c>
      <c r="O62">
        <v>53.11</v>
      </c>
      <c r="P62">
        <v>0</v>
      </c>
      <c r="Q62">
        <v>7.21</v>
      </c>
      <c r="R62" s="94">
        <v>33</v>
      </c>
      <c r="S62" s="94">
        <v>33</v>
      </c>
      <c r="T62" s="94">
        <v>33</v>
      </c>
      <c r="U62">
        <v>0</v>
      </c>
      <c r="V62">
        <v>66.63</v>
      </c>
      <c r="W62">
        <v>4.3600000000000003</v>
      </c>
      <c r="X62">
        <v>55.5</v>
      </c>
      <c r="Y62">
        <v>18.5</v>
      </c>
      <c r="Z62">
        <v>18.5</v>
      </c>
      <c r="AA62">
        <v>215.86</v>
      </c>
      <c r="AB62">
        <v>43.17</v>
      </c>
      <c r="AC62">
        <v>80</v>
      </c>
      <c r="AD62">
        <v>42</v>
      </c>
      <c r="AE62">
        <v>80</v>
      </c>
      <c r="AF62">
        <v>38</v>
      </c>
      <c r="AG62">
        <v>16.66</v>
      </c>
      <c r="AH62">
        <v>49.33</v>
      </c>
      <c r="AI62">
        <v>49.33</v>
      </c>
      <c r="AJ62">
        <v>28.76</v>
      </c>
      <c r="AK62">
        <v>165</v>
      </c>
      <c r="AL62">
        <v>70</v>
      </c>
      <c r="AM62">
        <v>4.0599999999999996</v>
      </c>
    </row>
    <row r="63" spans="1:39">
      <c r="A63" t="s">
        <v>105</v>
      </c>
      <c r="B63" s="35">
        <v>207.63</v>
      </c>
      <c r="C63" s="35">
        <v>76.569999999999993</v>
      </c>
      <c r="D63" s="94">
        <f t="shared" si="0"/>
        <v>99</v>
      </c>
      <c r="E63" s="35"/>
      <c r="F63" s="35"/>
      <c r="G63" s="35"/>
      <c r="H63" s="35"/>
      <c r="I63" s="35"/>
      <c r="J63" s="38">
        <v>12.59</v>
      </c>
      <c r="K63" s="38">
        <v>12.59</v>
      </c>
      <c r="L63" s="38">
        <v>12.9</v>
      </c>
      <c r="M63">
        <v>70.37</v>
      </c>
      <c r="N63">
        <v>273.05</v>
      </c>
      <c r="O63">
        <v>53.11</v>
      </c>
      <c r="P63">
        <v>0</v>
      </c>
      <c r="Q63">
        <v>7.21</v>
      </c>
      <c r="R63" s="94">
        <v>33</v>
      </c>
      <c r="S63" s="94">
        <v>33</v>
      </c>
      <c r="T63" s="94">
        <v>33</v>
      </c>
      <c r="U63">
        <v>0</v>
      </c>
      <c r="V63">
        <v>72.760000000000005</v>
      </c>
      <c r="W63">
        <v>4.83</v>
      </c>
      <c r="X63">
        <v>55.5</v>
      </c>
      <c r="Y63">
        <v>18.5</v>
      </c>
      <c r="Z63">
        <v>18.5</v>
      </c>
      <c r="AA63">
        <v>203.45</v>
      </c>
      <c r="AB63">
        <v>40.69</v>
      </c>
      <c r="AC63">
        <v>75</v>
      </c>
      <c r="AD63">
        <v>41</v>
      </c>
      <c r="AE63">
        <v>76</v>
      </c>
      <c r="AF63">
        <v>37</v>
      </c>
      <c r="AG63">
        <v>17</v>
      </c>
      <c r="AH63">
        <v>49.33</v>
      </c>
      <c r="AI63">
        <v>49.33</v>
      </c>
      <c r="AJ63">
        <v>28.76</v>
      </c>
      <c r="AK63">
        <v>158</v>
      </c>
      <c r="AL63">
        <v>67</v>
      </c>
      <c r="AM63">
        <v>4.0599999999999996</v>
      </c>
    </row>
    <row r="64" spans="1:39">
      <c r="A64" t="s">
        <v>106</v>
      </c>
      <c r="B64" s="35">
        <v>227.5</v>
      </c>
      <c r="C64" s="35">
        <v>76.569999999999993</v>
      </c>
      <c r="D64" s="94">
        <f t="shared" si="0"/>
        <v>99</v>
      </c>
      <c r="E64" s="35"/>
      <c r="F64" s="35"/>
      <c r="G64" s="35"/>
      <c r="H64" s="35"/>
      <c r="I64" s="35"/>
      <c r="J64" s="38">
        <v>12.06</v>
      </c>
      <c r="K64" s="38">
        <v>12.06</v>
      </c>
      <c r="L64" s="38">
        <v>12.37</v>
      </c>
      <c r="M64">
        <v>70.37</v>
      </c>
      <c r="N64">
        <v>273.05</v>
      </c>
      <c r="O64">
        <v>53.11</v>
      </c>
      <c r="P64">
        <v>0</v>
      </c>
      <c r="Q64">
        <v>7.21</v>
      </c>
      <c r="R64" s="94">
        <v>33</v>
      </c>
      <c r="S64" s="94">
        <v>33</v>
      </c>
      <c r="T64" s="94">
        <v>33</v>
      </c>
      <c r="U64">
        <v>0</v>
      </c>
      <c r="V64">
        <v>68.23</v>
      </c>
      <c r="W64">
        <v>4.83</v>
      </c>
      <c r="X64">
        <v>54.5</v>
      </c>
      <c r="Y64">
        <v>18.16</v>
      </c>
      <c r="Z64">
        <v>18.170000000000002</v>
      </c>
      <c r="AA64">
        <v>187.71</v>
      </c>
      <c r="AB64">
        <v>37.54</v>
      </c>
      <c r="AC64">
        <v>70</v>
      </c>
      <c r="AD64">
        <v>38</v>
      </c>
      <c r="AE64">
        <v>71</v>
      </c>
      <c r="AF64">
        <v>34</v>
      </c>
      <c r="AG64">
        <v>17.34</v>
      </c>
      <c r="AH64">
        <v>49</v>
      </c>
      <c r="AI64">
        <v>49</v>
      </c>
      <c r="AJ64">
        <v>28.76</v>
      </c>
      <c r="AK64">
        <v>147</v>
      </c>
      <c r="AL64">
        <v>63</v>
      </c>
      <c r="AM64">
        <v>4.0599999999999996</v>
      </c>
    </row>
    <row r="65" spans="1:39">
      <c r="A65" t="s">
        <v>107</v>
      </c>
      <c r="B65" s="35">
        <v>227.5</v>
      </c>
      <c r="C65" s="35">
        <v>76.569999999999993</v>
      </c>
      <c r="D65" s="94">
        <f t="shared" si="0"/>
        <v>99</v>
      </c>
      <c r="E65" s="35"/>
      <c r="F65" s="35"/>
      <c r="G65" s="35"/>
      <c r="H65" s="35"/>
      <c r="I65" s="35"/>
      <c r="J65" s="38">
        <v>11.71</v>
      </c>
      <c r="K65" s="38">
        <v>11.71</v>
      </c>
      <c r="L65" s="38">
        <v>12</v>
      </c>
      <c r="M65">
        <v>70.37</v>
      </c>
      <c r="N65">
        <v>273.05</v>
      </c>
      <c r="O65">
        <v>53.11</v>
      </c>
      <c r="P65">
        <v>0</v>
      </c>
      <c r="Q65">
        <v>7.21</v>
      </c>
      <c r="R65" s="94">
        <v>33</v>
      </c>
      <c r="S65" s="94">
        <v>33</v>
      </c>
      <c r="T65" s="94">
        <v>33</v>
      </c>
      <c r="U65">
        <v>0</v>
      </c>
      <c r="V65">
        <v>63.04</v>
      </c>
      <c r="W65">
        <v>4.83</v>
      </c>
      <c r="X65">
        <v>54</v>
      </c>
      <c r="Y65">
        <v>18</v>
      </c>
      <c r="Z65">
        <v>18</v>
      </c>
      <c r="AA65">
        <v>175.05</v>
      </c>
      <c r="AB65">
        <v>35.01</v>
      </c>
      <c r="AC65">
        <v>65</v>
      </c>
      <c r="AD65">
        <v>36</v>
      </c>
      <c r="AE65">
        <v>66</v>
      </c>
      <c r="AF65">
        <v>32</v>
      </c>
      <c r="AG65">
        <v>16.66</v>
      </c>
      <c r="AH65">
        <v>47.67</v>
      </c>
      <c r="AI65">
        <v>47.67</v>
      </c>
      <c r="AJ65">
        <v>28.76</v>
      </c>
      <c r="AK65">
        <v>137</v>
      </c>
      <c r="AL65">
        <v>58</v>
      </c>
      <c r="AM65">
        <v>4.0599999999999996</v>
      </c>
    </row>
    <row r="66" spans="1:39">
      <c r="A66" t="s">
        <v>108</v>
      </c>
      <c r="B66" s="35">
        <v>227.5</v>
      </c>
      <c r="C66" s="35">
        <v>76.569999999999993</v>
      </c>
      <c r="D66" s="94">
        <f t="shared" si="0"/>
        <v>99</v>
      </c>
      <c r="E66" s="35"/>
      <c r="F66" s="35"/>
      <c r="G66" s="35"/>
      <c r="H66" s="35"/>
      <c r="I66" s="35"/>
      <c r="J66" s="38">
        <v>10.33</v>
      </c>
      <c r="K66" s="38">
        <v>10.33</v>
      </c>
      <c r="L66" s="38">
        <v>10.58</v>
      </c>
      <c r="M66">
        <v>70.37</v>
      </c>
      <c r="N66">
        <v>273.05</v>
      </c>
      <c r="O66">
        <v>53.11</v>
      </c>
      <c r="P66">
        <v>0</v>
      </c>
      <c r="Q66">
        <v>7.21</v>
      </c>
      <c r="R66" s="94">
        <v>33</v>
      </c>
      <c r="S66" s="94">
        <v>33</v>
      </c>
      <c r="T66" s="94">
        <v>33</v>
      </c>
      <c r="U66">
        <v>0</v>
      </c>
      <c r="V66">
        <v>57.65</v>
      </c>
      <c r="W66">
        <v>4.83</v>
      </c>
      <c r="X66">
        <v>53</v>
      </c>
      <c r="Y66">
        <v>17.66</v>
      </c>
      <c r="Z66">
        <v>17.670000000000002</v>
      </c>
      <c r="AA66">
        <v>161.88</v>
      </c>
      <c r="AB66">
        <v>32.380000000000003</v>
      </c>
      <c r="AC66">
        <v>61</v>
      </c>
      <c r="AD66">
        <v>33</v>
      </c>
      <c r="AE66">
        <v>61</v>
      </c>
      <c r="AF66">
        <v>29</v>
      </c>
      <c r="AG66">
        <v>16.66</v>
      </c>
      <c r="AH66">
        <v>46.33</v>
      </c>
      <c r="AI66">
        <v>46.33</v>
      </c>
      <c r="AJ66">
        <v>28.76</v>
      </c>
      <c r="AK66">
        <v>126</v>
      </c>
      <c r="AL66">
        <v>54</v>
      </c>
      <c r="AM66">
        <v>4.0599999999999996</v>
      </c>
    </row>
    <row r="67" spans="1:39">
      <c r="A67" t="s">
        <v>109</v>
      </c>
      <c r="B67" s="35">
        <v>227.5</v>
      </c>
      <c r="C67" s="35">
        <v>76.569999999999993</v>
      </c>
      <c r="D67" s="94">
        <f t="shared" si="0"/>
        <v>99</v>
      </c>
      <c r="E67" s="35"/>
      <c r="F67" s="35"/>
      <c r="G67" s="35"/>
      <c r="H67" s="35"/>
      <c r="I67" s="35"/>
      <c r="J67" s="38">
        <v>9.66</v>
      </c>
      <c r="K67" s="38">
        <v>9.66</v>
      </c>
      <c r="L67" s="38">
        <v>9.9</v>
      </c>
      <c r="M67">
        <v>70.37</v>
      </c>
      <c r="N67">
        <v>273.05</v>
      </c>
      <c r="O67">
        <v>53.11</v>
      </c>
      <c r="P67">
        <v>0</v>
      </c>
      <c r="Q67">
        <v>7.21</v>
      </c>
      <c r="R67" s="94">
        <v>33</v>
      </c>
      <c r="S67" s="94">
        <v>33</v>
      </c>
      <c r="T67" s="94">
        <v>33</v>
      </c>
      <c r="U67">
        <v>0</v>
      </c>
      <c r="V67">
        <v>51.57</v>
      </c>
      <c r="W67">
        <v>5.21</v>
      </c>
      <c r="X67">
        <v>45</v>
      </c>
      <c r="Y67">
        <v>15</v>
      </c>
      <c r="Z67">
        <v>15</v>
      </c>
      <c r="AA67">
        <v>152.44</v>
      </c>
      <c r="AB67">
        <v>30.49</v>
      </c>
      <c r="AC67">
        <v>55</v>
      </c>
      <c r="AD67">
        <v>30</v>
      </c>
      <c r="AE67">
        <v>55</v>
      </c>
      <c r="AF67">
        <v>27</v>
      </c>
      <c r="AG67">
        <v>14.66</v>
      </c>
      <c r="AH67">
        <v>41.67</v>
      </c>
      <c r="AI67">
        <v>41.67</v>
      </c>
      <c r="AJ67">
        <v>28.76</v>
      </c>
      <c r="AK67">
        <v>116</v>
      </c>
      <c r="AL67">
        <v>49</v>
      </c>
      <c r="AM67">
        <v>3.89</v>
      </c>
    </row>
    <row r="68" spans="1:39">
      <c r="A68" t="s">
        <v>110</v>
      </c>
      <c r="B68" s="35">
        <v>227.5</v>
      </c>
      <c r="C68" s="35">
        <v>76.569999999999993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8.9600000000000009</v>
      </c>
      <c r="K68" s="38">
        <v>8.9600000000000009</v>
      </c>
      <c r="L68" s="38">
        <v>9.18</v>
      </c>
      <c r="M68">
        <v>70.37</v>
      </c>
      <c r="N68">
        <v>273.05</v>
      </c>
      <c r="O68">
        <v>53.11</v>
      </c>
      <c r="P68">
        <v>0</v>
      </c>
      <c r="Q68">
        <v>7.21</v>
      </c>
      <c r="R68" s="94">
        <v>33</v>
      </c>
      <c r="S68" s="94">
        <v>33</v>
      </c>
      <c r="T68" s="94">
        <v>33</v>
      </c>
      <c r="U68">
        <v>0</v>
      </c>
      <c r="V68">
        <v>45.03</v>
      </c>
      <c r="W68">
        <v>5.21</v>
      </c>
      <c r="X68">
        <v>46</v>
      </c>
      <c r="Y68">
        <v>15.34</v>
      </c>
      <c r="Z68">
        <v>15.33</v>
      </c>
      <c r="AA68">
        <v>137.30000000000001</v>
      </c>
      <c r="AB68">
        <v>27.46</v>
      </c>
      <c r="AC68">
        <v>48</v>
      </c>
      <c r="AD68">
        <v>28</v>
      </c>
      <c r="AE68">
        <v>51</v>
      </c>
      <c r="AF68">
        <v>24</v>
      </c>
      <c r="AG68">
        <v>14.66</v>
      </c>
      <c r="AH68">
        <v>42</v>
      </c>
      <c r="AI68">
        <v>42</v>
      </c>
      <c r="AJ68">
        <v>29.27</v>
      </c>
      <c r="AK68">
        <v>102</v>
      </c>
      <c r="AL68">
        <v>43</v>
      </c>
      <c r="AM68">
        <v>3.89</v>
      </c>
    </row>
    <row r="69" spans="1:39">
      <c r="A69" t="s">
        <v>111</v>
      </c>
      <c r="B69" s="35">
        <v>227.5</v>
      </c>
      <c r="C69" s="35">
        <v>76.569999999999993</v>
      </c>
      <c r="D69" s="94">
        <f t="shared" si="1"/>
        <v>88</v>
      </c>
      <c r="E69" s="35"/>
      <c r="F69" s="35"/>
      <c r="G69" s="35"/>
      <c r="H69" s="35"/>
      <c r="I69" s="35"/>
      <c r="J69" s="38">
        <v>7.49</v>
      </c>
      <c r="K69" s="38">
        <v>7.49</v>
      </c>
      <c r="L69" s="38">
        <v>7.69</v>
      </c>
      <c r="M69">
        <v>70.37</v>
      </c>
      <c r="N69">
        <v>273.05</v>
      </c>
      <c r="O69">
        <v>53.11</v>
      </c>
      <c r="P69">
        <v>0</v>
      </c>
      <c r="Q69">
        <v>32.799999999999997</v>
      </c>
      <c r="R69" s="94">
        <v>33</v>
      </c>
      <c r="S69" s="94">
        <v>22</v>
      </c>
      <c r="T69" s="94">
        <v>33</v>
      </c>
      <c r="U69">
        <v>0</v>
      </c>
      <c r="V69">
        <v>38.14</v>
      </c>
      <c r="W69">
        <v>5.21</v>
      </c>
      <c r="X69">
        <v>46.5</v>
      </c>
      <c r="Y69">
        <v>15.5</v>
      </c>
      <c r="Z69">
        <v>15.5</v>
      </c>
      <c r="AA69">
        <v>126.63</v>
      </c>
      <c r="AB69">
        <v>25.32</v>
      </c>
      <c r="AC69">
        <v>44</v>
      </c>
      <c r="AD69">
        <v>26</v>
      </c>
      <c r="AE69">
        <v>46</v>
      </c>
      <c r="AF69">
        <v>22</v>
      </c>
      <c r="AG69">
        <v>14.66</v>
      </c>
      <c r="AH69">
        <v>42.67</v>
      </c>
      <c r="AI69">
        <v>42.67</v>
      </c>
      <c r="AJ69">
        <v>29.27</v>
      </c>
      <c r="AK69">
        <v>88</v>
      </c>
      <c r="AL69">
        <v>37</v>
      </c>
      <c r="AM69">
        <v>3.89</v>
      </c>
    </row>
    <row r="70" spans="1:39">
      <c r="A70" t="s">
        <v>112</v>
      </c>
      <c r="B70" s="35">
        <v>227.5</v>
      </c>
      <c r="C70" s="35">
        <v>76.569999999999993</v>
      </c>
      <c r="D70" s="94">
        <f t="shared" si="1"/>
        <v>78</v>
      </c>
      <c r="E70" s="35"/>
      <c r="F70" s="35"/>
      <c r="G70" s="35"/>
      <c r="H70" s="35"/>
      <c r="I70" s="35"/>
      <c r="J70" s="38">
        <v>6.46</v>
      </c>
      <c r="K70" s="38">
        <v>6.46</v>
      </c>
      <c r="L70" s="38">
        <v>6.62</v>
      </c>
      <c r="M70">
        <v>70.37</v>
      </c>
      <c r="N70">
        <v>273.05</v>
      </c>
      <c r="O70">
        <v>53.11</v>
      </c>
      <c r="P70">
        <v>0</v>
      </c>
      <c r="Q70">
        <v>32.39</v>
      </c>
      <c r="R70" s="94">
        <v>33</v>
      </c>
      <c r="S70" s="94">
        <v>12</v>
      </c>
      <c r="T70" s="94">
        <v>33</v>
      </c>
      <c r="U70">
        <v>0</v>
      </c>
      <c r="V70">
        <v>31.86</v>
      </c>
      <c r="W70">
        <v>5.21</v>
      </c>
      <c r="X70">
        <v>47.5</v>
      </c>
      <c r="Y70">
        <v>15.84</v>
      </c>
      <c r="Z70">
        <v>15.83</v>
      </c>
      <c r="AA70">
        <v>111.02</v>
      </c>
      <c r="AB70">
        <v>22.2</v>
      </c>
      <c r="AC70">
        <v>37</v>
      </c>
      <c r="AD70">
        <v>21</v>
      </c>
      <c r="AE70">
        <v>41</v>
      </c>
      <c r="AF70">
        <v>19</v>
      </c>
      <c r="AG70">
        <v>14.66</v>
      </c>
      <c r="AH70">
        <v>43.33</v>
      </c>
      <c r="AI70">
        <v>43.33</v>
      </c>
      <c r="AJ70">
        <v>29.27</v>
      </c>
      <c r="AK70">
        <v>77</v>
      </c>
      <c r="AL70">
        <v>33</v>
      </c>
      <c r="AM70">
        <v>3.89</v>
      </c>
    </row>
    <row r="71" spans="1:39">
      <c r="A71" t="s">
        <v>113</v>
      </c>
      <c r="B71" s="35">
        <v>227.5</v>
      </c>
      <c r="C71" s="35">
        <v>76.569999999999993</v>
      </c>
      <c r="D71" s="94">
        <f t="shared" si="1"/>
        <v>71.319999999999993</v>
      </c>
      <c r="E71" s="35"/>
      <c r="F71" s="35"/>
      <c r="G71" s="35"/>
      <c r="H71" s="35"/>
      <c r="I71" s="35"/>
      <c r="J71" s="38">
        <v>5.3</v>
      </c>
      <c r="K71" s="38">
        <v>5.3</v>
      </c>
      <c r="L71" s="38">
        <v>5.44</v>
      </c>
      <c r="M71">
        <v>70.37</v>
      </c>
      <c r="N71">
        <v>273.05</v>
      </c>
      <c r="O71">
        <v>100.61</v>
      </c>
      <c r="P71">
        <v>0</v>
      </c>
      <c r="Q71">
        <v>32.520000000000003</v>
      </c>
      <c r="R71" s="94">
        <v>33</v>
      </c>
      <c r="S71" s="94">
        <v>7</v>
      </c>
      <c r="T71" s="94">
        <v>31.32</v>
      </c>
      <c r="U71">
        <v>0</v>
      </c>
      <c r="V71">
        <v>25.77</v>
      </c>
      <c r="W71">
        <v>5.67</v>
      </c>
      <c r="X71">
        <v>48</v>
      </c>
      <c r="Y71">
        <v>16</v>
      </c>
      <c r="Z71">
        <v>16</v>
      </c>
      <c r="AA71">
        <v>84.97</v>
      </c>
      <c r="AB71">
        <v>16.989999999999998</v>
      </c>
      <c r="AC71">
        <v>31</v>
      </c>
      <c r="AD71">
        <v>18</v>
      </c>
      <c r="AE71">
        <v>36</v>
      </c>
      <c r="AF71">
        <v>17</v>
      </c>
      <c r="AG71">
        <v>15</v>
      </c>
      <c r="AH71">
        <v>44</v>
      </c>
      <c r="AI71">
        <v>44</v>
      </c>
      <c r="AJ71">
        <v>29.27</v>
      </c>
      <c r="AK71">
        <v>63</v>
      </c>
      <c r="AL71">
        <v>27</v>
      </c>
      <c r="AM71">
        <v>3.89</v>
      </c>
    </row>
    <row r="72" spans="1:39">
      <c r="A72" t="s">
        <v>114</v>
      </c>
      <c r="B72" s="35">
        <v>227.5</v>
      </c>
      <c r="C72" s="35">
        <v>76.569999999999993</v>
      </c>
      <c r="D72" s="94">
        <f t="shared" si="1"/>
        <v>53.44</v>
      </c>
      <c r="E72" s="35"/>
      <c r="F72" s="35"/>
      <c r="G72" s="35"/>
      <c r="H72" s="35"/>
      <c r="I72" s="35"/>
      <c r="J72" s="38">
        <v>4.3499999999999996</v>
      </c>
      <c r="K72" s="38">
        <v>4.3499999999999996</v>
      </c>
      <c r="L72" s="38">
        <v>4.45</v>
      </c>
      <c r="M72">
        <v>70.37</v>
      </c>
      <c r="N72">
        <v>273.05</v>
      </c>
      <c r="O72">
        <v>100.61</v>
      </c>
      <c r="P72">
        <v>0</v>
      </c>
      <c r="Q72">
        <v>32.06</v>
      </c>
      <c r="R72" s="94">
        <v>27</v>
      </c>
      <c r="S72" s="94">
        <v>1</v>
      </c>
      <c r="T72" s="94">
        <v>25.44</v>
      </c>
      <c r="U72">
        <v>0</v>
      </c>
      <c r="V72">
        <v>20.02</v>
      </c>
      <c r="W72">
        <v>5.67</v>
      </c>
      <c r="X72">
        <v>48</v>
      </c>
      <c r="Y72">
        <v>16</v>
      </c>
      <c r="Z72">
        <v>16</v>
      </c>
      <c r="AA72">
        <v>66.94</v>
      </c>
      <c r="AB72">
        <v>13.39</v>
      </c>
      <c r="AC72">
        <v>26</v>
      </c>
      <c r="AD72">
        <v>15</v>
      </c>
      <c r="AE72">
        <v>32</v>
      </c>
      <c r="AF72">
        <v>15</v>
      </c>
      <c r="AG72">
        <v>15</v>
      </c>
      <c r="AH72">
        <v>45</v>
      </c>
      <c r="AI72">
        <v>45</v>
      </c>
      <c r="AJ72">
        <v>30.27</v>
      </c>
      <c r="AK72">
        <v>53</v>
      </c>
      <c r="AL72">
        <v>22</v>
      </c>
      <c r="AM72">
        <v>3.89</v>
      </c>
    </row>
    <row r="73" spans="1:39">
      <c r="A73" t="s">
        <v>115</v>
      </c>
      <c r="B73" s="35">
        <v>227.5</v>
      </c>
      <c r="C73" s="35">
        <v>76.569999999999993</v>
      </c>
      <c r="D73" s="94">
        <f t="shared" si="1"/>
        <v>41.78</v>
      </c>
      <c r="E73" s="35"/>
      <c r="F73" s="35"/>
      <c r="G73" s="35"/>
      <c r="H73" s="35"/>
      <c r="I73" s="35"/>
      <c r="J73" s="38">
        <v>3.27</v>
      </c>
      <c r="K73" s="38">
        <v>3.27</v>
      </c>
      <c r="L73" s="38">
        <v>3.36</v>
      </c>
      <c r="M73">
        <v>70.37</v>
      </c>
      <c r="N73">
        <v>273.05</v>
      </c>
      <c r="O73">
        <v>100.61</v>
      </c>
      <c r="P73">
        <v>0</v>
      </c>
      <c r="Q73">
        <v>30.8</v>
      </c>
      <c r="R73" s="94">
        <v>21.52</v>
      </c>
      <c r="S73" s="94">
        <v>0</v>
      </c>
      <c r="T73" s="94">
        <v>20.260000000000002</v>
      </c>
      <c r="U73">
        <v>0</v>
      </c>
      <c r="V73">
        <v>14.58</v>
      </c>
      <c r="W73">
        <v>5.67</v>
      </c>
      <c r="X73">
        <v>48.5</v>
      </c>
      <c r="Y73">
        <v>16.16</v>
      </c>
      <c r="Z73">
        <v>16.170000000000002</v>
      </c>
      <c r="AA73">
        <v>52.77</v>
      </c>
      <c r="AB73">
        <v>10.55</v>
      </c>
      <c r="AC73">
        <v>22</v>
      </c>
      <c r="AD73">
        <v>12</v>
      </c>
      <c r="AE73">
        <v>24</v>
      </c>
      <c r="AF73">
        <v>11</v>
      </c>
      <c r="AG73">
        <v>18.34</v>
      </c>
      <c r="AH73">
        <v>45.67</v>
      </c>
      <c r="AI73">
        <v>45.67</v>
      </c>
      <c r="AJ73">
        <v>30.27</v>
      </c>
      <c r="AK73">
        <v>39</v>
      </c>
      <c r="AL73">
        <v>16</v>
      </c>
      <c r="AM73">
        <v>3.89</v>
      </c>
    </row>
    <row r="74" spans="1:39">
      <c r="A74" t="s">
        <v>116</v>
      </c>
      <c r="B74" s="35">
        <v>227.5</v>
      </c>
      <c r="C74" s="35">
        <v>76.569999999999993</v>
      </c>
      <c r="D74" s="94">
        <f t="shared" si="1"/>
        <v>32.480000000000004</v>
      </c>
      <c r="E74" s="35"/>
      <c r="F74" s="35"/>
      <c r="G74" s="35"/>
      <c r="H74" s="35"/>
      <c r="I74" s="35"/>
      <c r="J74" s="38">
        <v>2.42</v>
      </c>
      <c r="K74" s="38">
        <v>2.42</v>
      </c>
      <c r="L74" s="38">
        <v>2.48</v>
      </c>
      <c r="M74">
        <v>70.37</v>
      </c>
      <c r="N74">
        <v>273.05</v>
      </c>
      <c r="O74">
        <v>100.61</v>
      </c>
      <c r="P74">
        <v>0</v>
      </c>
      <c r="Q74">
        <v>29.63</v>
      </c>
      <c r="R74" s="94">
        <v>16.73</v>
      </c>
      <c r="S74" s="94">
        <v>0</v>
      </c>
      <c r="T74" s="94">
        <v>15.75</v>
      </c>
      <c r="U74">
        <v>0</v>
      </c>
      <c r="V74">
        <v>9.6300000000000008</v>
      </c>
      <c r="W74">
        <v>5.67</v>
      </c>
      <c r="X74">
        <v>49</v>
      </c>
      <c r="Y74">
        <v>16.34</v>
      </c>
      <c r="Z74">
        <v>16.329999999999998</v>
      </c>
      <c r="AA74">
        <v>42.26</v>
      </c>
      <c r="AB74">
        <v>8.4499999999999993</v>
      </c>
      <c r="AC74">
        <v>15</v>
      </c>
      <c r="AD74">
        <v>8</v>
      </c>
      <c r="AE74">
        <v>12</v>
      </c>
      <c r="AF74">
        <v>6</v>
      </c>
      <c r="AG74">
        <v>17.66</v>
      </c>
      <c r="AH74">
        <v>47.33</v>
      </c>
      <c r="AI74">
        <v>47.33</v>
      </c>
      <c r="AJ74">
        <v>29.27</v>
      </c>
      <c r="AK74">
        <v>28</v>
      </c>
      <c r="AL74">
        <v>12</v>
      </c>
      <c r="AM74">
        <v>3.89</v>
      </c>
    </row>
    <row r="75" spans="1:39">
      <c r="A75" t="s">
        <v>117</v>
      </c>
      <c r="B75" s="35">
        <v>227.5</v>
      </c>
      <c r="C75" s="35">
        <v>76.569999999999993</v>
      </c>
      <c r="D75" s="94">
        <f t="shared" si="1"/>
        <v>0</v>
      </c>
      <c r="E75" s="35"/>
      <c r="F75" s="35"/>
      <c r="G75" s="35"/>
      <c r="H75" s="35"/>
      <c r="I75" s="35"/>
      <c r="J75" s="38">
        <v>1.84</v>
      </c>
      <c r="K75" s="38">
        <v>1.84</v>
      </c>
      <c r="L75" s="38">
        <v>1.89</v>
      </c>
      <c r="M75">
        <v>70.37</v>
      </c>
      <c r="N75">
        <v>273.05</v>
      </c>
      <c r="O75">
        <v>100.61</v>
      </c>
      <c r="P75">
        <v>0</v>
      </c>
      <c r="Q75">
        <v>17.05</v>
      </c>
      <c r="R75" s="94">
        <v>0</v>
      </c>
      <c r="S75" s="94">
        <v>0</v>
      </c>
      <c r="T75" s="94">
        <v>0</v>
      </c>
      <c r="U75">
        <v>0</v>
      </c>
      <c r="V75">
        <v>5.68</v>
      </c>
      <c r="W75">
        <v>5.94</v>
      </c>
      <c r="X75">
        <v>49.5</v>
      </c>
      <c r="Y75">
        <v>16.5</v>
      </c>
      <c r="Z75">
        <v>16.5</v>
      </c>
      <c r="AA75">
        <v>35.31</v>
      </c>
      <c r="AB75">
        <v>7.06</v>
      </c>
      <c r="AC75">
        <v>12</v>
      </c>
      <c r="AD75">
        <v>7</v>
      </c>
      <c r="AE75">
        <v>7</v>
      </c>
      <c r="AF75">
        <v>3</v>
      </c>
      <c r="AG75">
        <v>17.34</v>
      </c>
      <c r="AH75">
        <v>48.33</v>
      </c>
      <c r="AI75">
        <v>48.33</v>
      </c>
      <c r="AJ75">
        <v>30.28</v>
      </c>
      <c r="AK75">
        <v>18</v>
      </c>
      <c r="AL75">
        <v>7</v>
      </c>
      <c r="AM75">
        <v>4.68</v>
      </c>
    </row>
    <row r="76" spans="1:39">
      <c r="A76" t="s">
        <v>118</v>
      </c>
      <c r="B76" s="35">
        <v>262.19</v>
      </c>
      <c r="C76" s="35">
        <v>87.11</v>
      </c>
      <c r="D76" s="94">
        <f t="shared" si="1"/>
        <v>0</v>
      </c>
      <c r="E76" s="35"/>
      <c r="F76" s="35"/>
      <c r="G76" s="35"/>
      <c r="H76" s="35"/>
      <c r="I76" s="35"/>
      <c r="J76" s="38">
        <v>1.35</v>
      </c>
      <c r="K76" s="38">
        <v>1.35</v>
      </c>
      <c r="L76" s="38">
        <v>1.39</v>
      </c>
      <c r="M76">
        <v>70.37</v>
      </c>
      <c r="N76">
        <v>273.05</v>
      </c>
      <c r="O76">
        <v>100.61</v>
      </c>
      <c r="P76">
        <v>0</v>
      </c>
      <c r="Q76">
        <v>17.12</v>
      </c>
      <c r="R76" s="94">
        <v>0</v>
      </c>
      <c r="S76" s="94">
        <v>0</v>
      </c>
      <c r="T76" s="94">
        <v>0</v>
      </c>
      <c r="U76">
        <v>0</v>
      </c>
      <c r="V76">
        <v>2.84</v>
      </c>
      <c r="W76">
        <v>5.94</v>
      </c>
      <c r="X76">
        <v>49.5</v>
      </c>
      <c r="Y76">
        <v>16.5</v>
      </c>
      <c r="Z76">
        <v>16.5</v>
      </c>
      <c r="AA76">
        <v>26.67</v>
      </c>
      <c r="AB76">
        <v>5.33</v>
      </c>
      <c r="AC76">
        <v>8</v>
      </c>
      <c r="AD76">
        <v>5</v>
      </c>
      <c r="AE76">
        <v>3</v>
      </c>
      <c r="AF76">
        <v>2</v>
      </c>
      <c r="AG76">
        <v>17</v>
      </c>
      <c r="AH76">
        <v>47.33</v>
      </c>
      <c r="AI76">
        <v>47.33</v>
      </c>
      <c r="AJ76">
        <v>30.28</v>
      </c>
      <c r="AK76">
        <v>11</v>
      </c>
      <c r="AL76">
        <v>4</v>
      </c>
      <c r="AM76">
        <v>5.48</v>
      </c>
    </row>
    <row r="77" spans="1:39">
      <c r="A77" t="s">
        <v>119</v>
      </c>
      <c r="B77" s="35">
        <v>227.5</v>
      </c>
      <c r="C77" s="35">
        <v>76.569999999999993</v>
      </c>
      <c r="D77" s="94">
        <f t="shared" si="1"/>
        <v>0</v>
      </c>
      <c r="E77" s="35"/>
      <c r="F77" s="35"/>
      <c r="G77" s="35"/>
      <c r="H77" s="35"/>
      <c r="I77" s="35"/>
      <c r="J77" s="38">
        <v>0.65</v>
      </c>
      <c r="K77" s="38">
        <v>0.65</v>
      </c>
      <c r="L77" s="38">
        <v>0.67</v>
      </c>
      <c r="M77">
        <v>70.37</v>
      </c>
      <c r="N77">
        <v>273.05</v>
      </c>
      <c r="O77">
        <v>82.08</v>
      </c>
      <c r="P77">
        <v>0</v>
      </c>
      <c r="Q77">
        <v>16.329999999999998</v>
      </c>
      <c r="R77" s="94">
        <v>0</v>
      </c>
      <c r="S77" s="94">
        <v>0</v>
      </c>
      <c r="T77" s="94">
        <v>0</v>
      </c>
      <c r="U77">
        <v>0</v>
      </c>
      <c r="V77">
        <v>0.32</v>
      </c>
      <c r="W77">
        <v>5.94</v>
      </c>
      <c r="X77">
        <v>55</v>
      </c>
      <c r="Y77">
        <v>18.34</v>
      </c>
      <c r="Z77">
        <v>18.329999999999998</v>
      </c>
      <c r="AA77">
        <v>18.600000000000001</v>
      </c>
      <c r="AB77">
        <v>3.72</v>
      </c>
      <c r="AC77">
        <v>6</v>
      </c>
      <c r="AD77">
        <v>3</v>
      </c>
      <c r="AE77">
        <v>1</v>
      </c>
      <c r="AF77">
        <v>1</v>
      </c>
      <c r="AG77">
        <v>16.66</v>
      </c>
      <c r="AH77">
        <v>48</v>
      </c>
      <c r="AI77">
        <v>48</v>
      </c>
      <c r="AJ77">
        <v>30.28</v>
      </c>
      <c r="AK77">
        <v>7</v>
      </c>
      <c r="AL77">
        <v>3</v>
      </c>
      <c r="AM77">
        <v>6.27</v>
      </c>
    </row>
    <row r="78" spans="1:39">
      <c r="A78" t="s">
        <v>120</v>
      </c>
      <c r="B78" s="35">
        <v>227.5</v>
      </c>
      <c r="C78" s="35">
        <v>76.569999999999993</v>
      </c>
      <c r="D78" s="94">
        <f t="shared" si="1"/>
        <v>0</v>
      </c>
      <c r="E78" s="35"/>
      <c r="F78" s="35"/>
      <c r="G78" s="35"/>
      <c r="H78" s="35"/>
      <c r="I78" s="35"/>
      <c r="J78" s="38">
        <v>0.38</v>
      </c>
      <c r="K78" s="38">
        <v>0.38</v>
      </c>
      <c r="L78" s="38">
        <v>0.39</v>
      </c>
      <c r="M78">
        <v>70.37</v>
      </c>
      <c r="N78">
        <v>273.05</v>
      </c>
      <c r="O78">
        <v>53.11</v>
      </c>
      <c r="P78">
        <v>0</v>
      </c>
      <c r="Q78">
        <v>15.65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5.94</v>
      </c>
      <c r="X78">
        <v>55</v>
      </c>
      <c r="Y78">
        <v>18.34</v>
      </c>
      <c r="Z78">
        <v>18.329999999999998</v>
      </c>
      <c r="AA78">
        <v>11.38</v>
      </c>
      <c r="AB78">
        <v>2.27</v>
      </c>
      <c r="AC78">
        <v>4</v>
      </c>
      <c r="AD78">
        <v>2</v>
      </c>
      <c r="AE78">
        <v>0</v>
      </c>
      <c r="AF78">
        <v>0</v>
      </c>
      <c r="AG78">
        <v>16.34</v>
      </c>
      <c r="AH78">
        <v>47</v>
      </c>
      <c r="AI78">
        <v>47</v>
      </c>
      <c r="AJ78">
        <v>30.79</v>
      </c>
      <c r="AK78">
        <v>4</v>
      </c>
      <c r="AL78">
        <v>1</v>
      </c>
      <c r="AM78">
        <v>6.39</v>
      </c>
    </row>
    <row r="79" spans="1:39">
      <c r="A79" t="s">
        <v>121</v>
      </c>
      <c r="B79" s="35">
        <v>227.5</v>
      </c>
      <c r="C79" s="35">
        <v>76.569999999999993</v>
      </c>
      <c r="D79" s="94">
        <f t="shared" si="1"/>
        <v>0</v>
      </c>
      <c r="E79" s="35"/>
      <c r="F79" s="35"/>
      <c r="G79" s="35"/>
      <c r="H79" s="35"/>
      <c r="I79" s="35"/>
      <c r="J79" s="38">
        <v>7.0000000000000007E-2</v>
      </c>
      <c r="K79" s="38">
        <v>7.0000000000000007E-2</v>
      </c>
      <c r="L79" s="38">
        <v>0.08</v>
      </c>
      <c r="M79">
        <v>78.89</v>
      </c>
      <c r="N79">
        <v>273.05</v>
      </c>
      <c r="O79">
        <v>53.11</v>
      </c>
      <c r="P79">
        <v>0</v>
      </c>
      <c r="Q79">
        <v>11.88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5.94</v>
      </c>
      <c r="X79">
        <v>55</v>
      </c>
      <c r="Y79">
        <v>18.34</v>
      </c>
      <c r="Z79">
        <v>18.329999999999998</v>
      </c>
      <c r="AA79">
        <v>6.03</v>
      </c>
      <c r="AB79">
        <v>1.21</v>
      </c>
      <c r="AC79">
        <v>2</v>
      </c>
      <c r="AD79">
        <v>1</v>
      </c>
      <c r="AE79">
        <v>0</v>
      </c>
      <c r="AF79">
        <v>0</v>
      </c>
      <c r="AG79">
        <v>15.66</v>
      </c>
      <c r="AH79">
        <v>46.33</v>
      </c>
      <c r="AI79">
        <v>46.33</v>
      </c>
      <c r="AJ79">
        <v>31.29</v>
      </c>
      <c r="AK79">
        <v>1</v>
      </c>
      <c r="AL79">
        <v>0</v>
      </c>
      <c r="AM79">
        <v>6.39</v>
      </c>
    </row>
    <row r="80" spans="1:39">
      <c r="A80" t="s">
        <v>122</v>
      </c>
      <c r="B80" s="35">
        <v>227.5</v>
      </c>
      <c r="C80" s="35">
        <v>76.569999999999993</v>
      </c>
      <c r="D80" s="94">
        <f t="shared" si="1"/>
        <v>0</v>
      </c>
      <c r="E80" s="35"/>
      <c r="F80" s="35"/>
      <c r="G80" s="35"/>
      <c r="H80" s="35"/>
      <c r="I80" s="35"/>
      <c r="J80" s="38">
        <v>0.01</v>
      </c>
      <c r="K80" s="38">
        <v>0.01</v>
      </c>
      <c r="L80" s="38">
        <v>0.01</v>
      </c>
      <c r="M80">
        <v>87.41</v>
      </c>
      <c r="N80">
        <v>273.05</v>
      </c>
      <c r="O80">
        <v>53.11</v>
      </c>
      <c r="P80">
        <v>0</v>
      </c>
      <c r="Q80">
        <v>10.77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5.94</v>
      </c>
      <c r="X80">
        <v>54.5</v>
      </c>
      <c r="Y80">
        <v>18.16</v>
      </c>
      <c r="Z80">
        <v>18.170000000000002</v>
      </c>
      <c r="AA80">
        <v>1.68</v>
      </c>
      <c r="AB80">
        <v>0.34</v>
      </c>
      <c r="AC80">
        <v>1</v>
      </c>
      <c r="AD80">
        <v>0</v>
      </c>
      <c r="AE80">
        <v>0</v>
      </c>
      <c r="AF80">
        <v>0</v>
      </c>
      <c r="AG80">
        <v>15.34</v>
      </c>
      <c r="AH80">
        <v>45</v>
      </c>
      <c r="AI80">
        <v>45</v>
      </c>
      <c r="AJ80">
        <v>31.29</v>
      </c>
      <c r="AK80">
        <v>1</v>
      </c>
      <c r="AL80">
        <v>0</v>
      </c>
      <c r="AM80">
        <v>6.39</v>
      </c>
    </row>
    <row r="81" spans="1:39">
      <c r="A81" t="s">
        <v>123</v>
      </c>
      <c r="B81" s="35">
        <v>262.19</v>
      </c>
      <c r="C81" s="35">
        <v>87.11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95.91</v>
      </c>
      <c r="N81">
        <v>273.05</v>
      </c>
      <c r="O81">
        <v>82.08</v>
      </c>
      <c r="P81">
        <v>0</v>
      </c>
      <c r="Q81">
        <v>7.2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5.94</v>
      </c>
      <c r="X81">
        <v>55.39</v>
      </c>
      <c r="Y81">
        <v>18.47</v>
      </c>
      <c r="Z81">
        <v>18.46</v>
      </c>
      <c r="AA81">
        <v>0.49</v>
      </c>
      <c r="AB81">
        <v>0.1</v>
      </c>
      <c r="AC81">
        <v>0</v>
      </c>
      <c r="AD81">
        <v>0</v>
      </c>
      <c r="AE81">
        <v>0</v>
      </c>
      <c r="AF81">
        <v>0</v>
      </c>
      <c r="AG81">
        <v>14.66</v>
      </c>
      <c r="AH81">
        <v>42.67</v>
      </c>
      <c r="AI81">
        <v>42.67</v>
      </c>
      <c r="AJ81">
        <v>31.29</v>
      </c>
      <c r="AK81">
        <v>0</v>
      </c>
      <c r="AL81">
        <v>0</v>
      </c>
      <c r="AM81">
        <v>6.39</v>
      </c>
    </row>
    <row r="82" spans="1:39">
      <c r="A82" t="s">
        <v>124</v>
      </c>
      <c r="B82" s="35">
        <v>262.19</v>
      </c>
      <c r="C82" s="35">
        <v>87.11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104.43</v>
      </c>
      <c r="N82">
        <v>273.05</v>
      </c>
      <c r="O82">
        <v>100.61</v>
      </c>
      <c r="P82">
        <v>0</v>
      </c>
      <c r="Q82">
        <v>7.2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5.94</v>
      </c>
      <c r="X82">
        <v>53.17</v>
      </c>
      <c r="Y82">
        <v>17.72</v>
      </c>
      <c r="Z82">
        <v>17.73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</v>
      </c>
      <c r="AH82">
        <v>40</v>
      </c>
      <c r="AI82">
        <v>40</v>
      </c>
      <c r="AJ82">
        <v>31.29</v>
      </c>
      <c r="AK82">
        <v>0</v>
      </c>
      <c r="AL82">
        <v>0</v>
      </c>
      <c r="AM82">
        <v>6.39</v>
      </c>
    </row>
    <row r="83" spans="1:39">
      <c r="A83" t="s">
        <v>125</v>
      </c>
      <c r="B83" s="35">
        <v>262.19</v>
      </c>
      <c r="C83" s="35">
        <v>87.11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112.94</v>
      </c>
      <c r="N83">
        <v>273.05</v>
      </c>
      <c r="O83">
        <v>100.61</v>
      </c>
      <c r="P83">
        <v>0</v>
      </c>
      <c r="Q83">
        <v>7.2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5.76</v>
      </c>
      <c r="X83">
        <v>42.5</v>
      </c>
      <c r="Y83">
        <v>14.16</v>
      </c>
      <c r="Z83">
        <v>14.17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13.66</v>
      </c>
      <c r="AH83">
        <v>37.33</v>
      </c>
      <c r="AI83">
        <v>37.33</v>
      </c>
      <c r="AJ83">
        <v>31.29</v>
      </c>
      <c r="AK83">
        <v>0</v>
      </c>
      <c r="AL83">
        <v>0</v>
      </c>
      <c r="AM83">
        <v>6.39</v>
      </c>
    </row>
    <row r="84" spans="1:39">
      <c r="A84" t="s">
        <v>126</v>
      </c>
      <c r="B84" s="35">
        <v>262.19</v>
      </c>
      <c r="C84" s="35">
        <v>87.11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115.4</v>
      </c>
      <c r="N84">
        <v>273.05</v>
      </c>
      <c r="O84">
        <v>100.61</v>
      </c>
      <c r="P84">
        <v>0</v>
      </c>
      <c r="Q84">
        <v>7.2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5.76</v>
      </c>
      <c r="X84">
        <v>41</v>
      </c>
      <c r="Y84">
        <v>13.66</v>
      </c>
      <c r="Z84">
        <v>13.67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13.34</v>
      </c>
      <c r="AH84">
        <v>35</v>
      </c>
      <c r="AI84">
        <v>35</v>
      </c>
      <c r="AJ84">
        <v>31.29</v>
      </c>
      <c r="AK84">
        <v>0</v>
      </c>
      <c r="AL84">
        <v>0</v>
      </c>
      <c r="AM84">
        <v>6.39</v>
      </c>
    </row>
    <row r="85" spans="1:39">
      <c r="A85" t="s">
        <v>127</v>
      </c>
      <c r="B85" s="35">
        <v>262.19</v>
      </c>
      <c r="C85" s="35">
        <v>87.11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115.4</v>
      </c>
      <c r="N85">
        <v>273.05</v>
      </c>
      <c r="O85">
        <v>100.61</v>
      </c>
      <c r="P85">
        <v>0</v>
      </c>
      <c r="Q85">
        <v>7.2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5.76</v>
      </c>
      <c r="X85">
        <v>32.5</v>
      </c>
      <c r="Y85">
        <v>10.84</v>
      </c>
      <c r="Z85">
        <v>10.83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</v>
      </c>
      <c r="AH85">
        <v>29.33</v>
      </c>
      <c r="AI85">
        <v>29.33</v>
      </c>
      <c r="AJ85">
        <v>31.29</v>
      </c>
      <c r="AK85">
        <v>0</v>
      </c>
      <c r="AL85">
        <v>0</v>
      </c>
      <c r="AM85">
        <v>6.39</v>
      </c>
    </row>
    <row r="86" spans="1:39">
      <c r="A86" t="s">
        <v>128</v>
      </c>
      <c r="B86" s="35">
        <v>262.19</v>
      </c>
      <c r="C86" s="35">
        <v>87.11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115.4</v>
      </c>
      <c r="N86">
        <v>273.05</v>
      </c>
      <c r="O86">
        <v>100.61</v>
      </c>
      <c r="P86">
        <v>0</v>
      </c>
      <c r="Q86">
        <v>7.2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5.76</v>
      </c>
      <c r="X86">
        <v>30</v>
      </c>
      <c r="Y86">
        <v>10</v>
      </c>
      <c r="Z86">
        <v>10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11.66</v>
      </c>
      <c r="AH86">
        <v>28.33</v>
      </c>
      <c r="AI86">
        <v>28.33</v>
      </c>
      <c r="AJ86">
        <v>31.29</v>
      </c>
      <c r="AK86">
        <v>0</v>
      </c>
      <c r="AL86">
        <v>0</v>
      </c>
      <c r="AM86">
        <v>6.39</v>
      </c>
    </row>
    <row r="87" spans="1:39">
      <c r="A87" t="s">
        <v>129</v>
      </c>
      <c r="B87" s="35">
        <v>262.19</v>
      </c>
      <c r="C87" s="35">
        <v>87.11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115.4</v>
      </c>
      <c r="N87">
        <v>273.05</v>
      </c>
      <c r="O87">
        <v>100.61</v>
      </c>
      <c r="P87">
        <v>0</v>
      </c>
      <c r="Q87">
        <v>7.2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5.76</v>
      </c>
      <c r="X87">
        <v>29</v>
      </c>
      <c r="Y87">
        <v>9.66</v>
      </c>
      <c r="Z87">
        <v>9.67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</v>
      </c>
      <c r="AH87">
        <v>26.67</v>
      </c>
      <c r="AI87">
        <v>26.67</v>
      </c>
      <c r="AJ87">
        <v>30.28</v>
      </c>
      <c r="AK87">
        <v>0</v>
      </c>
      <c r="AL87">
        <v>0</v>
      </c>
      <c r="AM87">
        <v>6.39</v>
      </c>
    </row>
    <row r="88" spans="1:39">
      <c r="A88" t="s">
        <v>130</v>
      </c>
      <c r="B88" s="35">
        <v>262.19</v>
      </c>
      <c r="C88" s="35">
        <v>87.11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115.4</v>
      </c>
      <c r="N88">
        <v>273.05</v>
      </c>
      <c r="O88">
        <v>100.61</v>
      </c>
      <c r="P88">
        <v>0</v>
      </c>
      <c r="Q88">
        <v>7.2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5.76</v>
      </c>
      <c r="X88">
        <v>27.5</v>
      </c>
      <c r="Y88">
        <v>9.16</v>
      </c>
      <c r="Z88">
        <v>9.17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10.66</v>
      </c>
      <c r="AH88">
        <v>26</v>
      </c>
      <c r="AI88">
        <v>26</v>
      </c>
      <c r="AJ88">
        <v>30.28</v>
      </c>
      <c r="AK88">
        <v>0</v>
      </c>
      <c r="AL88">
        <v>0</v>
      </c>
      <c r="AM88">
        <v>6.39</v>
      </c>
    </row>
    <row r="89" spans="1:39">
      <c r="A89" t="s">
        <v>131</v>
      </c>
      <c r="B89" s="35">
        <v>262.19</v>
      </c>
      <c r="C89" s="35">
        <v>87.11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115.4</v>
      </c>
      <c r="N89">
        <v>273.05</v>
      </c>
      <c r="O89">
        <v>100.61</v>
      </c>
      <c r="P89">
        <v>0</v>
      </c>
      <c r="Q89">
        <v>7.2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5.76</v>
      </c>
      <c r="X89">
        <v>34.5</v>
      </c>
      <c r="Y89">
        <v>11.5</v>
      </c>
      <c r="Z89">
        <v>11.5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</v>
      </c>
      <c r="AH89">
        <v>25.33</v>
      </c>
      <c r="AI89">
        <v>25.33</v>
      </c>
      <c r="AJ89">
        <v>29.27</v>
      </c>
      <c r="AK89">
        <v>0</v>
      </c>
      <c r="AL89">
        <v>0</v>
      </c>
      <c r="AM89">
        <v>6.39</v>
      </c>
    </row>
    <row r="90" spans="1:39">
      <c r="A90" t="s">
        <v>132</v>
      </c>
      <c r="B90" s="35">
        <v>262.19</v>
      </c>
      <c r="C90" s="35">
        <v>87.11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115.4</v>
      </c>
      <c r="N90">
        <v>273.05</v>
      </c>
      <c r="O90">
        <v>100.61</v>
      </c>
      <c r="P90">
        <v>0</v>
      </c>
      <c r="Q90">
        <v>7.2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5.76</v>
      </c>
      <c r="X90">
        <v>33.5</v>
      </c>
      <c r="Y90">
        <v>11.16</v>
      </c>
      <c r="Z90">
        <v>11.17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9.66</v>
      </c>
      <c r="AH90">
        <v>25</v>
      </c>
      <c r="AI90">
        <v>25</v>
      </c>
      <c r="AJ90">
        <v>29.27</v>
      </c>
      <c r="AK90">
        <v>0</v>
      </c>
      <c r="AL90">
        <v>0</v>
      </c>
      <c r="AM90">
        <v>6.39</v>
      </c>
    </row>
    <row r="91" spans="1:39">
      <c r="A91" t="s">
        <v>133</v>
      </c>
      <c r="B91" s="35">
        <v>262.19</v>
      </c>
      <c r="C91" s="35">
        <v>87.11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115.4</v>
      </c>
      <c r="N91">
        <v>273.05</v>
      </c>
      <c r="O91">
        <v>100.61</v>
      </c>
      <c r="P91">
        <v>0</v>
      </c>
      <c r="Q91">
        <v>7.2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5.76</v>
      </c>
      <c r="X91">
        <v>33</v>
      </c>
      <c r="Y91">
        <v>11</v>
      </c>
      <c r="Z91">
        <v>11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</v>
      </c>
      <c r="AH91">
        <v>33</v>
      </c>
      <c r="AI91">
        <v>33</v>
      </c>
      <c r="AJ91">
        <v>29.27</v>
      </c>
      <c r="AK91">
        <v>0</v>
      </c>
      <c r="AL91">
        <v>0</v>
      </c>
      <c r="AM91">
        <v>6.39</v>
      </c>
    </row>
    <row r="92" spans="1:39">
      <c r="A92" t="s">
        <v>134</v>
      </c>
      <c r="B92" s="35">
        <v>262.19</v>
      </c>
      <c r="C92" s="35">
        <v>87.11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115.4</v>
      </c>
      <c r="N92">
        <v>273.05</v>
      </c>
      <c r="O92">
        <v>100.61</v>
      </c>
      <c r="P92">
        <v>0</v>
      </c>
      <c r="Q92">
        <v>7.2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5.76</v>
      </c>
      <c r="X92">
        <v>32.5</v>
      </c>
      <c r="Y92">
        <v>10.84</v>
      </c>
      <c r="Z92">
        <v>10.83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11.66</v>
      </c>
      <c r="AH92">
        <v>32</v>
      </c>
      <c r="AI92">
        <v>32</v>
      </c>
      <c r="AJ92">
        <v>29.27</v>
      </c>
      <c r="AK92">
        <v>0</v>
      </c>
      <c r="AL92">
        <v>0</v>
      </c>
      <c r="AM92">
        <v>6.39</v>
      </c>
    </row>
    <row r="93" spans="1:39">
      <c r="A93" t="s">
        <v>135</v>
      </c>
      <c r="B93" s="35">
        <v>262.19</v>
      </c>
      <c r="C93" s="35">
        <v>87.11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115.4</v>
      </c>
      <c r="N93">
        <v>273.05</v>
      </c>
      <c r="O93">
        <v>100.61</v>
      </c>
      <c r="P93">
        <v>0</v>
      </c>
      <c r="Q93">
        <v>7.2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5.76</v>
      </c>
      <c r="X93">
        <v>31.5</v>
      </c>
      <c r="Y93">
        <v>10.5</v>
      </c>
      <c r="Z93">
        <v>10.5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11.66</v>
      </c>
      <c r="AH93">
        <v>31</v>
      </c>
      <c r="AI93">
        <v>31</v>
      </c>
      <c r="AJ93">
        <v>29.27</v>
      </c>
      <c r="AK93">
        <v>0</v>
      </c>
      <c r="AL93">
        <v>0</v>
      </c>
      <c r="AM93">
        <v>6.39</v>
      </c>
    </row>
    <row r="94" spans="1:39">
      <c r="A94" t="s">
        <v>136</v>
      </c>
      <c r="B94" s="35">
        <v>262.19</v>
      </c>
      <c r="C94" s="35">
        <v>87.11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115.4</v>
      </c>
      <c r="N94">
        <v>273.05</v>
      </c>
      <c r="O94">
        <v>100.61</v>
      </c>
      <c r="P94">
        <v>0</v>
      </c>
      <c r="Q94">
        <v>7.2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5.76</v>
      </c>
      <c r="X94">
        <v>31</v>
      </c>
      <c r="Y94">
        <v>10.34</v>
      </c>
      <c r="Z94">
        <v>10.33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11.34</v>
      </c>
      <c r="AH94">
        <v>29.67</v>
      </c>
      <c r="AI94">
        <v>29.67</v>
      </c>
      <c r="AJ94">
        <v>29.27</v>
      </c>
      <c r="AK94">
        <v>0</v>
      </c>
      <c r="AL94">
        <v>0</v>
      </c>
      <c r="AM94">
        <v>6.39</v>
      </c>
    </row>
    <row r="95" spans="1:39">
      <c r="A95" t="s">
        <v>137</v>
      </c>
      <c r="B95" s="35">
        <v>262.19</v>
      </c>
      <c r="C95" s="35">
        <v>87.11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115.4</v>
      </c>
      <c r="N95">
        <v>273.05</v>
      </c>
      <c r="O95">
        <v>100.61</v>
      </c>
      <c r="P95">
        <v>0</v>
      </c>
      <c r="Q95">
        <v>7.2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5.57</v>
      </c>
      <c r="X95">
        <v>30</v>
      </c>
      <c r="Y95">
        <v>10</v>
      </c>
      <c r="Z95">
        <v>10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10.66</v>
      </c>
      <c r="AH95">
        <v>28.67</v>
      </c>
      <c r="AI95">
        <v>28.67</v>
      </c>
      <c r="AJ95">
        <v>29.27</v>
      </c>
      <c r="AK95">
        <v>0</v>
      </c>
      <c r="AL95">
        <v>0</v>
      </c>
      <c r="AM95">
        <v>6.39</v>
      </c>
    </row>
    <row r="96" spans="1:39">
      <c r="A96" t="s">
        <v>138</v>
      </c>
      <c r="B96" s="35">
        <v>262.19</v>
      </c>
      <c r="C96" s="35">
        <v>87.11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115.4</v>
      </c>
      <c r="N96">
        <v>273.05</v>
      </c>
      <c r="O96">
        <v>100.61</v>
      </c>
      <c r="P96">
        <v>0</v>
      </c>
      <c r="Q96">
        <v>7.2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5.57</v>
      </c>
      <c r="X96">
        <v>29</v>
      </c>
      <c r="Y96">
        <v>9.66</v>
      </c>
      <c r="Z96">
        <v>9.67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</v>
      </c>
      <c r="AH96">
        <v>28.67</v>
      </c>
      <c r="AI96">
        <v>28.67</v>
      </c>
      <c r="AJ96">
        <v>29.27</v>
      </c>
      <c r="AK96">
        <v>0</v>
      </c>
      <c r="AL96">
        <v>0</v>
      </c>
      <c r="AM96">
        <v>6.39</v>
      </c>
    </row>
    <row r="97" spans="1:50">
      <c r="A97" t="s">
        <v>139</v>
      </c>
      <c r="B97" s="35">
        <v>262.19</v>
      </c>
      <c r="C97" s="35">
        <v>87.11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115.4</v>
      </c>
      <c r="N97">
        <v>273.05</v>
      </c>
      <c r="O97">
        <v>100.61</v>
      </c>
      <c r="P97">
        <v>0</v>
      </c>
      <c r="Q97">
        <v>7.2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5.57</v>
      </c>
      <c r="X97">
        <v>28.5</v>
      </c>
      <c r="Y97">
        <v>9.5</v>
      </c>
      <c r="Z97">
        <v>9.5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9.34</v>
      </c>
      <c r="AH97">
        <v>29.33</v>
      </c>
      <c r="AI97">
        <v>29.33</v>
      </c>
      <c r="AJ97">
        <v>29.27</v>
      </c>
      <c r="AK97">
        <v>0</v>
      </c>
      <c r="AL97">
        <v>0</v>
      </c>
      <c r="AM97">
        <v>6.39</v>
      </c>
    </row>
    <row r="98" spans="1:50">
      <c r="A98" t="s">
        <v>140</v>
      </c>
      <c r="B98" s="35">
        <v>262.19</v>
      </c>
      <c r="C98" s="35">
        <v>87.11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115.4</v>
      </c>
      <c r="N98">
        <v>273.05</v>
      </c>
      <c r="O98">
        <v>100.61</v>
      </c>
      <c r="P98">
        <v>0</v>
      </c>
      <c r="Q98">
        <v>7.2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5.57</v>
      </c>
      <c r="X98">
        <v>28</v>
      </c>
      <c r="Y98">
        <v>9.34</v>
      </c>
      <c r="Z98">
        <v>9.33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</v>
      </c>
      <c r="AH98">
        <v>29.67</v>
      </c>
      <c r="AI98">
        <v>29.67</v>
      </c>
      <c r="AJ98">
        <v>29.27</v>
      </c>
      <c r="AK98">
        <v>0</v>
      </c>
      <c r="AL98">
        <v>0</v>
      </c>
      <c r="AM98">
        <v>6.39</v>
      </c>
    </row>
    <row r="99" spans="1:50">
      <c r="A99" t="s">
        <v>141</v>
      </c>
      <c r="B99" s="35">
        <f>SUM(B3:B98)/4000</f>
        <v>4.2535450000000044</v>
      </c>
      <c r="C99" s="35">
        <f t="shared" ref="C99:P99" si="2">SUM(C3:C98)/4000</f>
        <v>1.634604999999999</v>
      </c>
      <c r="D99" s="94">
        <f t="shared" ref="D99" si="3">SUM(D3:D98)/4000</f>
        <v>1.0696474999999996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0.11593750000000001</v>
      </c>
      <c r="K99" s="38">
        <f t="shared" si="2"/>
        <v>0.11593750000000001</v>
      </c>
      <c r="L99" s="38">
        <f t="shared" si="2"/>
        <v>0.11885249999999997</v>
      </c>
      <c r="M99">
        <f t="shared" si="2"/>
        <v>1.8896749999999971</v>
      </c>
      <c r="N99">
        <f t="shared" si="2"/>
        <v>5.3998574999999951</v>
      </c>
      <c r="O99">
        <f t="shared" si="2"/>
        <v>1.6691249999999986</v>
      </c>
      <c r="P99">
        <f t="shared" si="2"/>
        <v>0</v>
      </c>
      <c r="Q99">
        <f t="shared" ref="Q99:AF99" si="5">SUM(Q3:Q98)/4000</f>
        <v>0.22499749999999996</v>
      </c>
      <c r="R99" s="94">
        <f t="shared" si="5"/>
        <v>0.37361250000000001</v>
      </c>
      <c r="S99" s="94">
        <f t="shared" si="5"/>
        <v>0.32441499999999995</v>
      </c>
      <c r="T99" s="94">
        <f t="shared" si="5"/>
        <v>0.37162000000000001</v>
      </c>
      <c r="U99">
        <f t="shared" si="5"/>
        <v>0</v>
      </c>
      <c r="V99">
        <f t="shared" si="5"/>
        <v>0.63812500000000016</v>
      </c>
      <c r="W99">
        <f t="shared" si="5"/>
        <v>0.11686999999999999</v>
      </c>
      <c r="X99">
        <f t="shared" si="5"/>
        <v>0.93701499999999993</v>
      </c>
      <c r="Y99">
        <f t="shared" si="5"/>
        <v>0.31232250000000011</v>
      </c>
      <c r="Z99">
        <f t="shared" si="5"/>
        <v>0.31234750000000006</v>
      </c>
      <c r="AA99">
        <f t="shared" si="5"/>
        <v>1.8112850000000005</v>
      </c>
      <c r="AB99">
        <f t="shared" si="5"/>
        <v>0.3622475</v>
      </c>
      <c r="AC99">
        <f t="shared" si="5"/>
        <v>0.69015499999999996</v>
      </c>
      <c r="AD99">
        <f t="shared" si="5"/>
        <v>0.37724999999999997</v>
      </c>
      <c r="AE99">
        <f t="shared" si="5"/>
        <v>0.71325000000000005</v>
      </c>
      <c r="AF99">
        <f t="shared" si="5"/>
        <v>0.34175</v>
      </c>
      <c r="AG99">
        <f t="shared" ref="AG99:AM99" si="6">SUM(AG3:AG98)/4000</f>
        <v>0.29042999999999997</v>
      </c>
      <c r="AH99">
        <f t="shared" si="6"/>
        <v>0.83241249999999989</v>
      </c>
      <c r="AI99">
        <f t="shared" si="6"/>
        <v>0.83241249999999989</v>
      </c>
      <c r="AJ99">
        <f t="shared" si="6"/>
        <v>0.72089249999999994</v>
      </c>
      <c r="AK99">
        <f t="shared" si="6"/>
        <v>1.4817499999999999</v>
      </c>
      <c r="AL99">
        <f t="shared" si="6"/>
        <v>0.63175000000000003</v>
      </c>
      <c r="AM99">
        <f t="shared" si="6"/>
        <v>0.13164499999999985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45524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507.12161435941533</v>
      </c>
      <c r="L3">
        <v>8.98</v>
      </c>
      <c r="M3">
        <v>58.910000000000004</v>
      </c>
      <c r="N3">
        <v>50.370000000000005</v>
      </c>
      <c r="O3">
        <v>71.149999999999991</v>
      </c>
      <c r="P3">
        <v>18.599999999999998</v>
      </c>
      <c r="Q3">
        <v>8.7199999999999989</v>
      </c>
      <c r="R3">
        <v>17.729999999999997</v>
      </c>
      <c r="S3">
        <v>11.19</v>
      </c>
      <c r="T3">
        <v>0</v>
      </c>
      <c r="U3">
        <v>58.8</v>
      </c>
      <c r="V3">
        <v>6.06</v>
      </c>
      <c r="W3">
        <v>18.798786532616319</v>
      </c>
      <c r="X3">
        <v>62.89</v>
      </c>
      <c r="Y3">
        <v>0</v>
      </c>
      <c r="Z3">
        <v>0</v>
      </c>
      <c r="AA3">
        <v>17.877088607594942</v>
      </c>
      <c r="AB3">
        <v>16.755204342256185</v>
      </c>
      <c r="AC3">
        <v>12.325523710382898</v>
      </c>
      <c r="AD3">
        <v>15.572958225358857</v>
      </c>
      <c r="AE3">
        <v>20.682496070168021</v>
      </c>
      <c r="AF3">
        <v>6.2658617190230146</v>
      </c>
      <c r="AG3">
        <v>26.663845346565704</v>
      </c>
      <c r="AH3">
        <v>64.886328725186928</v>
      </c>
      <c r="AI3">
        <v>11.879058878477473</v>
      </c>
      <c r="AJ3">
        <v>0</v>
      </c>
      <c r="AK3">
        <v>21.85041974847983</v>
      </c>
      <c r="AL3">
        <v>60.280137693631659</v>
      </c>
      <c r="AM3">
        <v>4.4662282354208047</v>
      </c>
      <c r="AN3">
        <v>0</v>
      </c>
      <c r="AO3">
        <v>4.1416560000000002</v>
      </c>
      <c r="AP3">
        <v>1.084794531897266</v>
      </c>
      <c r="AQ3">
        <v>19.991165051967702</v>
      </c>
      <c r="AR3">
        <v>16.387336050724631</v>
      </c>
      <c r="AS3">
        <v>13.918427917110776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1234.3489317462784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491.91838578247518</v>
      </c>
      <c r="L4">
        <v>8.98</v>
      </c>
      <c r="M4">
        <v>58.910000000000004</v>
      </c>
      <c r="N4">
        <v>50.370000000000005</v>
      </c>
      <c r="O4">
        <v>71.149999999999991</v>
      </c>
      <c r="P4">
        <v>18.599999999999998</v>
      </c>
      <c r="Q4">
        <v>8.7199999999999989</v>
      </c>
      <c r="R4">
        <v>17.729999999999997</v>
      </c>
      <c r="S4">
        <v>11.19</v>
      </c>
      <c r="T4">
        <v>0</v>
      </c>
      <c r="U4">
        <v>58.8</v>
      </c>
      <c r="V4">
        <v>6.06</v>
      </c>
      <c r="W4">
        <v>18.798786532616319</v>
      </c>
      <c r="X4">
        <v>62.89</v>
      </c>
      <c r="Y4">
        <v>0</v>
      </c>
      <c r="Z4">
        <v>0</v>
      </c>
      <c r="AA4">
        <v>17.877088607594942</v>
      </c>
      <c r="AB4">
        <v>16.755204342256185</v>
      </c>
      <c r="AC4">
        <v>12.325523710382898</v>
      </c>
      <c r="AD4">
        <v>15.572958225358857</v>
      </c>
      <c r="AE4">
        <v>20.682496070168021</v>
      </c>
      <c r="AF4">
        <v>6.2658617190230146</v>
      </c>
      <c r="AG4">
        <v>26.663845346565704</v>
      </c>
      <c r="AH4">
        <v>64.886328725186928</v>
      </c>
      <c r="AI4">
        <v>11.879058878477473</v>
      </c>
      <c r="AJ4">
        <v>0</v>
      </c>
      <c r="AK4">
        <v>21.85041974847983</v>
      </c>
      <c r="AL4">
        <v>60.280137693631659</v>
      </c>
      <c r="AM4">
        <v>4.4662282354208047</v>
      </c>
      <c r="AN4">
        <v>0</v>
      </c>
      <c r="AO4">
        <v>4.0801679999999996</v>
      </c>
      <c r="AP4">
        <v>1.084794531897266</v>
      </c>
      <c r="AQ4">
        <v>19.991165051967702</v>
      </c>
      <c r="AR4">
        <v>16.387336050724631</v>
      </c>
      <c r="AS4">
        <v>13.918427917110776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1219.0842151693382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491.91838578247518</v>
      </c>
      <c r="L5">
        <v>8.98</v>
      </c>
      <c r="M5">
        <v>58.910000000000004</v>
      </c>
      <c r="N5">
        <v>50.370000000000005</v>
      </c>
      <c r="O5">
        <v>71.149999999999991</v>
      </c>
      <c r="P5">
        <v>18.599999999999998</v>
      </c>
      <c r="Q5">
        <v>9.0300000000000011</v>
      </c>
      <c r="R5">
        <v>17.73</v>
      </c>
      <c r="S5">
        <v>11.195597798899451</v>
      </c>
      <c r="T5">
        <v>0</v>
      </c>
      <c r="U5">
        <v>58.8</v>
      </c>
      <c r="V5">
        <v>6.0600000000000005</v>
      </c>
      <c r="W5">
        <v>18.798786532616319</v>
      </c>
      <c r="X5">
        <v>62.895593386576984</v>
      </c>
      <c r="Y5">
        <v>0</v>
      </c>
      <c r="Z5">
        <v>0</v>
      </c>
      <c r="AA5">
        <v>17.877088607594942</v>
      </c>
      <c r="AB5">
        <v>16.755204342256185</v>
      </c>
      <c r="AC5">
        <v>12.325523710382898</v>
      </c>
      <c r="AD5">
        <v>15.572958225358857</v>
      </c>
      <c r="AE5">
        <v>20.682496070168021</v>
      </c>
      <c r="AF5">
        <v>6.2658617190230146</v>
      </c>
      <c r="AG5">
        <v>26.663845346565704</v>
      </c>
      <c r="AH5">
        <v>64.886328725186928</v>
      </c>
      <c r="AI5">
        <v>11.879058878477473</v>
      </c>
      <c r="AJ5">
        <v>0</v>
      </c>
      <c r="AK5">
        <v>21.85041974847983</v>
      </c>
      <c r="AL5">
        <v>60.280137693631659</v>
      </c>
      <c r="AM5">
        <v>4.4662282354208047</v>
      </c>
      <c r="AN5">
        <v>0</v>
      </c>
      <c r="AO5">
        <v>4.2865919999999997</v>
      </c>
      <c r="AP5">
        <v>1.6337796188898093</v>
      </c>
      <c r="AQ5">
        <v>19.991165051967702</v>
      </c>
      <c r="AR5">
        <v>16.387336050724631</v>
      </c>
      <c r="AS5">
        <v>13.918427917110776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1220.1608154418072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491.91838578247518</v>
      </c>
      <c r="L6">
        <v>8.98</v>
      </c>
      <c r="M6">
        <v>58.910000000000004</v>
      </c>
      <c r="N6">
        <v>50.370000000000005</v>
      </c>
      <c r="O6">
        <v>71.149999999999991</v>
      </c>
      <c r="P6">
        <v>18.599999999999998</v>
      </c>
      <c r="Q6">
        <v>9.0299999999999994</v>
      </c>
      <c r="R6">
        <v>17.73</v>
      </c>
      <c r="S6">
        <v>11.195597798899451</v>
      </c>
      <c r="T6">
        <v>0</v>
      </c>
      <c r="U6">
        <v>58.8</v>
      </c>
      <c r="V6">
        <v>6.0600000000000005</v>
      </c>
      <c r="W6">
        <v>18.798786532616319</v>
      </c>
      <c r="X6">
        <v>62.895593386576984</v>
      </c>
      <c r="Y6">
        <v>0</v>
      </c>
      <c r="Z6">
        <v>0</v>
      </c>
      <c r="AA6">
        <v>17.877088607594942</v>
      </c>
      <c r="AB6">
        <v>16.755204342256185</v>
      </c>
      <c r="AC6">
        <v>12.325523710382898</v>
      </c>
      <c r="AD6">
        <v>15.572958225358857</v>
      </c>
      <c r="AE6">
        <v>20.682496070168021</v>
      </c>
      <c r="AF6">
        <v>6.2658617190230146</v>
      </c>
      <c r="AG6">
        <v>26.663845346565704</v>
      </c>
      <c r="AH6">
        <v>64.886328725186928</v>
      </c>
      <c r="AI6">
        <v>11.879058878477473</v>
      </c>
      <c r="AJ6">
        <v>0</v>
      </c>
      <c r="AK6">
        <v>21.85041974847983</v>
      </c>
      <c r="AL6">
        <v>60.280137693631659</v>
      </c>
      <c r="AM6">
        <v>4.4662282354208047</v>
      </c>
      <c r="AN6">
        <v>0</v>
      </c>
      <c r="AO6">
        <v>4.2997679999999994</v>
      </c>
      <c r="AP6">
        <v>4.6202584921292456</v>
      </c>
      <c r="AQ6">
        <v>19.991165051967702</v>
      </c>
      <c r="AR6">
        <v>16.387336050724631</v>
      </c>
      <c r="AS6">
        <v>13.918427917110776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1223.160470315047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492.13838638764867</v>
      </c>
      <c r="L7">
        <v>8.98</v>
      </c>
      <c r="M7">
        <v>58.910000000000004</v>
      </c>
      <c r="N7">
        <v>50.370000000000005</v>
      </c>
      <c r="O7">
        <v>71.149999999999991</v>
      </c>
      <c r="P7">
        <v>18.599999999999998</v>
      </c>
      <c r="Q7">
        <v>8.7143229166666671</v>
      </c>
      <c r="R7">
        <v>17.98</v>
      </c>
      <c r="S7">
        <v>11.195597798899451</v>
      </c>
      <c r="T7">
        <v>0</v>
      </c>
      <c r="U7">
        <v>58.8</v>
      </c>
      <c r="V7">
        <v>6.0600000000000005</v>
      </c>
      <c r="W7">
        <v>18.798786532616319</v>
      </c>
      <c r="X7">
        <v>62.895593386576984</v>
      </c>
      <c r="Y7">
        <v>0</v>
      </c>
      <c r="Z7">
        <v>0</v>
      </c>
      <c r="AA7">
        <v>17.877088607594942</v>
      </c>
      <c r="AB7">
        <v>16.755204342256185</v>
      </c>
      <c r="AC7">
        <v>12.325523710382898</v>
      </c>
      <c r="AD7">
        <v>15.572958225358857</v>
      </c>
      <c r="AE7">
        <v>20.682496070168021</v>
      </c>
      <c r="AF7">
        <v>6.2658617190230146</v>
      </c>
      <c r="AG7">
        <v>26.663845346565704</v>
      </c>
      <c r="AH7">
        <v>64.886328725186928</v>
      </c>
      <c r="AI7">
        <v>8.0997199854588526</v>
      </c>
      <c r="AJ7">
        <v>0</v>
      </c>
      <c r="AK7">
        <v>21.85041974847983</v>
      </c>
      <c r="AL7">
        <v>60.280137693631659</v>
      </c>
      <c r="AM7">
        <v>4.4662282354208047</v>
      </c>
      <c r="AN7">
        <v>0</v>
      </c>
      <c r="AO7">
        <v>4.2865919999999997</v>
      </c>
      <c r="AP7">
        <v>4.6202584921292456</v>
      </c>
      <c r="AQ7">
        <v>19.991165051967702</v>
      </c>
      <c r="AR7">
        <v>16.387336050724631</v>
      </c>
      <c r="AS7">
        <v>13.918427917110776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1219.5222789438683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492.13838638764867</v>
      </c>
      <c r="L8">
        <v>8.98</v>
      </c>
      <c r="M8">
        <v>58.910000000000004</v>
      </c>
      <c r="N8">
        <v>50.370000000000005</v>
      </c>
      <c r="O8">
        <v>71.149999999999991</v>
      </c>
      <c r="P8">
        <v>18.599999999999998</v>
      </c>
      <c r="Q8">
        <v>8.7143229166666671</v>
      </c>
      <c r="R8">
        <v>17.98</v>
      </c>
      <c r="S8">
        <v>11.195597798899451</v>
      </c>
      <c r="T8">
        <v>0</v>
      </c>
      <c r="U8">
        <v>58.8</v>
      </c>
      <c r="V8">
        <v>6.0600000000000005</v>
      </c>
      <c r="W8">
        <v>18.798786532616319</v>
      </c>
      <c r="X8">
        <v>62.895593386576984</v>
      </c>
      <c r="Y8">
        <v>0</v>
      </c>
      <c r="Z8">
        <v>0</v>
      </c>
      <c r="AA8">
        <v>17.877088607594942</v>
      </c>
      <c r="AB8">
        <v>16.755204342256185</v>
      </c>
      <c r="AC8">
        <v>12.325523710382898</v>
      </c>
      <c r="AD8">
        <v>15.572958225358857</v>
      </c>
      <c r="AE8">
        <v>20.682496070168021</v>
      </c>
      <c r="AF8">
        <v>6.2658617190230146</v>
      </c>
      <c r="AG8">
        <v>26.663845346565704</v>
      </c>
      <c r="AH8">
        <v>64.886328725186928</v>
      </c>
      <c r="AI8">
        <v>8.0997199854588526</v>
      </c>
      <c r="AJ8">
        <v>0</v>
      </c>
      <c r="AK8">
        <v>21.85041974847983</v>
      </c>
      <c r="AL8">
        <v>60.280137693631659</v>
      </c>
      <c r="AM8">
        <v>4.4662282354208047</v>
      </c>
      <c r="AN8">
        <v>0</v>
      </c>
      <c r="AO8">
        <v>4.2646320000000006</v>
      </c>
      <c r="AP8">
        <v>4.6202584921292456</v>
      </c>
      <c r="AQ8">
        <v>19.991165051967702</v>
      </c>
      <c r="AR8">
        <v>16.387336050724631</v>
      </c>
      <c r="AS8">
        <v>13.918427917110776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1219.5003189438683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434.56821086443068</v>
      </c>
      <c r="L9">
        <v>8.98</v>
      </c>
      <c r="M9">
        <v>58.910000000000004</v>
      </c>
      <c r="N9">
        <v>50.370000000000005</v>
      </c>
      <c r="O9">
        <v>71.149999999999991</v>
      </c>
      <c r="P9">
        <v>18.599999999999998</v>
      </c>
      <c r="Q9">
        <v>8.7143229166666671</v>
      </c>
      <c r="R9">
        <v>17.98</v>
      </c>
      <c r="S9">
        <v>11.195597798899451</v>
      </c>
      <c r="T9">
        <v>0</v>
      </c>
      <c r="U9">
        <v>58.8</v>
      </c>
      <c r="V9">
        <v>6.0600000000000005</v>
      </c>
      <c r="W9">
        <v>18.798786532616319</v>
      </c>
      <c r="X9">
        <v>62.895593386576984</v>
      </c>
      <c r="Y9">
        <v>0</v>
      </c>
      <c r="Z9">
        <v>0</v>
      </c>
      <c r="AA9">
        <v>17.877088607594942</v>
      </c>
      <c r="AB9">
        <v>16.755204342256185</v>
      </c>
      <c r="AC9">
        <v>12.325523710382898</v>
      </c>
      <c r="AD9">
        <v>15.572958225358857</v>
      </c>
      <c r="AE9">
        <v>20.682496070168021</v>
      </c>
      <c r="AF9">
        <v>6.2658617190230146</v>
      </c>
      <c r="AG9">
        <v>26.663845346565704</v>
      </c>
      <c r="AH9">
        <v>64.886328725186928</v>
      </c>
      <c r="AI9">
        <v>8.0997199854588526</v>
      </c>
      <c r="AJ9">
        <v>0</v>
      </c>
      <c r="AK9">
        <v>21.85041974847983</v>
      </c>
      <c r="AL9">
        <v>60.280137693631659</v>
      </c>
      <c r="AM9">
        <v>4.4662282354208047</v>
      </c>
      <c r="AN9">
        <v>0</v>
      </c>
      <c r="AO9">
        <v>4.1767919999999998</v>
      </c>
      <c r="AP9">
        <v>4.6202584921292456</v>
      </c>
      <c r="AQ9">
        <v>19.991165051967702</v>
      </c>
      <c r="AR9">
        <v>16.387336050724631</v>
      </c>
      <c r="AS9">
        <v>11.415429963617139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1159.3393054671565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434.56821086443068</v>
      </c>
      <c r="L10">
        <v>8.98</v>
      </c>
      <c r="M10">
        <v>58.910000000000004</v>
      </c>
      <c r="N10">
        <v>50.370000000000005</v>
      </c>
      <c r="O10">
        <v>71.149999999999991</v>
      </c>
      <c r="P10">
        <v>18.599999999999998</v>
      </c>
      <c r="Q10">
        <v>8.7143229166666671</v>
      </c>
      <c r="R10">
        <v>17.98</v>
      </c>
      <c r="S10">
        <v>11.195597798899451</v>
      </c>
      <c r="T10">
        <v>0</v>
      </c>
      <c r="U10">
        <v>58.8</v>
      </c>
      <c r="V10">
        <v>6.0600000000000005</v>
      </c>
      <c r="W10">
        <v>18.798786532616319</v>
      </c>
      <c r="X10">
        <v>62.895593386576984</v>
      </c>
      <c r="Y10">
        <v>0</v>
      </c>
      <c r="Z10">
        <v>0</v>
      </c>
      <c r="AA10">
        <v>17.877088607594942</v>
      </c>
      <c r="AB10">
        <v>16.755204342256185</v>
      </c>
      <c r="AC10">
        <v>12.325523710382898</v>
      </c>
      <c r="AD10">
        <v>15.572958225358857</v>
      </c>
      <c r="AE10">
        <v>20.682496070168021</v>
      </c>
      <c r="AF10">
        <v>6.2658617190230146</v>
      </c>
      <c r="AG10">
        <v>26.663845346565704</v>
      </c>
      <c r="AH10">
        <v>64.886328725186928</v>
      </c>
      <c r="AI10">
        <v>8.0997199854588526</v>
      </c>
      <c r="AJ10">
        <v>0</v>
      </c>
      <c r="AK10">
        <v>21.85041974847983</v>
      </c>
      <c r="AL10">
        <v>60.280137693631659</v>
      </c>
      <c r="AM10">
        <v>4.4662282354208047</v>
      </c>
      <c r="AN10">
        <v>0</v>
      </c>
      <c r="AO10">
        <v>4.1153040000000001</v>
      </c>
      <c r="AP10">
        <v>4.6202584921292456</v>
      </c>
      <c r="AQ10">
        <v>19.991165051967702</v>
      </c>
      <c r="AR10">
        <v>16.387336050724631</v>
      </c>
      <c r="AS10">
        <v>11.415429963617139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1159.2778174671564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434.56821086443068</v>
      </c>
      <c r="L11">
        <v>8.98</v>
      </c>
      <c r="M11">
        <v>58.910000000000004</v>
      </c>
      <c r="N11">
        <v>50.370000000000005</v>
      </c>
      <c r="O11">
        <v>71.149999999999991</v>
      </c>
      <c r="P11">
        <v>18.599999999999998</v>
      </c>
      <c r="Q11">
        <v>8.7143229166666671</v>
      </c>
      <c r="R11">
        <v>17.98</v>
      </c>
      <c r="S11">
        <v>11.195597798899451</v>
      </c>
      <c r="T11">
        <v>0</v>
      </c>
      <c r="U11">
        <v>58.8</v>
      </c>
      <c r="V11">
        <v>6.0600000000000005</v>
      </c>
      <c r="W11">
        <v>18.798786532616319</v>
      </c>
      <c r="X11">
        <v>62.895593386576984</v>
      </c>
      <c r="Y11">
        <v>0</v>
      </c>
      <c r="Z11">
        <v>0</v>
      </c>
      <c r="AA11">
        <v>17.877088607594942</v>
      </c>
      <c r="AB11">
        <v>16.755204342256185</v>
      </c>
      <c r="AC11">
        <v>12.325523710382898</v>
      </c>
      <c r="AD11">
        <v>15.572958225358857</v>
      </c>
      <c r="AE11">
        <v>20.682496070168021</v>
      </c>
      <c r="AF11">
        <v>6.2658617190230146</v>
      </c>
      <c r="AG11">
        <v>26.663845346565704</v>
      </c>
      <c r="AH11">
        <v>64.886328725186928</v>
      </c>
      <c r="AI11">
        <v>8.0997199854588526</v>
      </c>
      <c r="AJ11">
        <v>0</v>
      </c>
      <c r="AK11">
        <v>21.85041974847983</v>
      </c>
      <c r="AL11">
        <v>60.280137693631659</v>
      </c>
      <c r="AM11">
        <v>4.4662282354208047</v>
      </c>
      <c r="AN11">
        <v>0</v>
      </c>
      <c r="AO11">
        <v>4.5501119999999995</v>
      </c>
      <c r="AP11">
        <v>4.6202584921292456</v>
      </c>
      <c r="AQ11">
        <v>19.991165051967702</v>
      </c>
      <c r="AR11">
        <v>16.387336050724631</v>
      </c>
      <c r="AS11">
        <v>11.415429963617139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1159.7126254671564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394.97806620920647</v>
      </c>
      <c r="L12">
        <v>8.98</v>
      </c>
      <c r="M12">
        <v>58.910000000000004</v>
      </c>
      <c r="N12">
        <v>50.370000000000005</v>
      </c>
      <c r="O12">
        <v>71.149999999999991</v>
      </c>
      <c r="P12">
        <v>18.599999999999998</v>
      </c>
      <c r="Q12">
        <v>8.7143229166666671</v>
      </c>
      <c r="R12">
        <v>17.98</v>
      </c>
      <c r="S12">
        <v>11.195597798899451</v>
      </c>
      <c r="T12">
        <v>0</v>
      </c>
      <c r="U12">
        <v>58.8</v>
      </c>
      <c r="V12">
        <v>6.0600000000000005</v>
      </c>
      <c r="W12">
        <v>18.798786532616319</v>
      </c>
      <c r="X12">
        <v>62.895593386576984</v>
      </c>
      <c r="Y12">
        <v>0</v>
      </c>
      <c r="Z12">
        <v>0</v>
      </c>
      <c r="AA12">
        <v>17.877088607594942</v>
      </c>
      <c r="AB12">
        <v>16.755204342256185</v>
      </c>
      <c r="AC12">
        <v>12.325523710382898</v>
      </c>
      <c r="AD12">
        <v>15.572958225358857</v>
      </c>
      <c r="AE12">
        <v>20.682496070168021</v>
      </c>
      <c r="AF12">
        <v>6.2658617190230146</v>
      </c>
      <c r="AG12">
        <v>26.663845346565704</v>
      </c>
      <c r="AH12">
        <v>64.886328725186928</v>
      </c>
      <c r="AI12">
        <v>8.0997199854588526</v>
      </c>
      <c r="AJ12">
        <v>0</v>
      </c>
      <c r="AK12">
        <v>21.85041974847983</v>
      </c>
      <c r="AL12">
        <v>60.280137693631659</v>
      </c>
      <c r="AM12">
        <v>4.4662282354208047</v>
      </c>
      <c r="AN12">
        <v>0</v>
      </c>
      <c r="AO12">
        <v>4.5018000000000002</v>
      </c>
      <c r="AP12">
        <v>4.6202584921292456</v>
      </c>
      <c r="AQ12">
        <v>19.991165051967702</v>
      </c>
      <c r="AR12">
        <v>16.387336050724631</v>
      </c>
      <c r="AS12">
        <v>11.415429963617139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1120.0741688119322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309.02765450447112</v>
      </c>
      <c r="L13">
        <v>8.98</v>
      </c>
      <c r="M13">
        <v>58.910000000000004</v>
      </c>
      <c r="N13">
        <v>50.370000000000005</v>
      </c>
      <c r="O13">
        <v>71.149999999999991</v>
      </c>
      <c r="P13">
        <v>18.599999999999998</v>
      </c>
      <c r="Q13">
        <v>8.7143229166666671</v>
      </c>
      <c r="R13">
        <v>17.98</v>
      </c>
      <c r="S13">
        <v>11.195597798899451</v>
      </c>
      <c r="T13">
        <v>0</v>
      </c>
      <c r="U13">
        <v>58.8</v>
      </c>
      <c r="V13">
        <v>6.0600000000000005</v>
      </c>
      <c r="W13">
        <v>18.798786532616319</v>
      </c>
      <c r="X13">
        <v>62.895593386576984</v>
      </c>
      <c r="Y13">
        <v>0</v>
      </c>
      <c r="Z13">
        <v>2.7668454545454542</v>
      </c>
      <c r="AA13">
        <v>17.877088607594942</v>
      </c>
      <c r="AB13">
        <v>16.755204342256185</v>
      </c>
      <c r="AC13">
        <v>12.325523710382898</v>
      </c>
      <c r="AD13">
        <v>15.572958225358857</v>
      </c>
      <c r="AE13">
        <v>20.682496070168021</v>
      </c>
      <c r="AF13">
        <v>6.2658617190230146</v>
      </c>
      <c r="AG13">
        <v>26.663845346565704</v>
      </c>
      <c r="AH13">
        <v>64.886328725186928</v>
      </c>
      <c r="AI13">
        <v>8.0997199854588526</v>
      </c>
      <c r="AJ13">
        <v>0</v>
      </c>
      <c r="AK13">
        <v>21.85041974847983</v>
      </c>
      <c r="AL13">
        <v>60.280137693631659</v>
      </c>
      <c r="AM13">
        <v>4.4662282354208047</v>
      </c>
      <c r="AN13">
        <v>0</v>
      </c>
      <c r="AO13">
        <v>4.3876080000000002</v>
      </c>
      <c r="AP13">
        <v>4.6202584921292456</v>
      </c>
      <c r="AQ13">
        <v>19.991165051967702</v>
      </c>
      <c r="AR13">
        <v>20.13389130434782</v>
      </c>
      <c r="AS13">
        <v>11.415429963617139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1040.5229658153653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270.42740653501687</v>
      </c>
      <c r="L14">
        <v>3.86</v>
      </c>
      <c r="M14">
        <v>58.910000000000004</v>
      </c>
      <c r="N14">
        <v>50.370000000000005</v>
      </c>
      <c r="O14">
        <v>71.149999999999991</v>
      </c>
      <c r="P14">
        <v>18.599999999999998</v>
      </c>
      <c r="Q14">
        <v>8.7143229166666671</v>
      </c>
      <c r="R14">
        <v>17.98</v>
      </c>
      <c r="S14">
        <v>11.195597798899451</v>
      </c>
      <c r="T14">
        <v>0</v>
      </c>
      <c r="U14">
        <v>58.8</v>
      </c>
      <c r="V14">
        <v>6.0600000000000005</v>
      </c>
      <c r="W14">
        <v>18.798786532616319</v>
      </c>
      <c r="X14">
        <v>62.895593386576984</v>
      </c>
      <c r="Y14">
        <v>0</v>
      </c>
      <c r="Z14">
        <v>2.7668454545454542</v>
      </c>
      <c r="AA14">
        <v>17.877088607594942</v>
      </c>
      <c r="AB14">
        <v>16.755204342256185</v>
      </c>
      <c r="AC14">
        <v>12.325523710382898</v>
      </c>
      <c r="AD14">
        <v>15.572958225358857</v>
      </c>
      <c r="AE14">
        <v>20.682496070168021</v>
      </c>
      <c r="AF14">
        <v>6.2658617190230146</v>
      </c>
      <c r="AG14">
        <v>26.663845346565704</v>
      </c>
      <c r="AH14">
        <v>64.886328725186928</v>
      </c>
      <c r="AI14">
        <v>8.0997199854588526</v>
      </c>
      <c r="AJ14">
        <v>0</v>
      </c>
      <c r="AK14">
        <v>21.85041974847983</v>
      </c>
      <c r="AL14">
        <v>60.280137693631659</v>
      </c>
      <c r="AM14">
        <v>4.4662282354208047</v>
      </c>
      <c r="AN14">
        <v>0</v>
      </c>
      <c r="AO14">
        <v>4.3876080000000002</v>
      </c>
      <c r="AP14">
        <v>4.6202584921292456</v>
      </c>
      <c r="AQ14">
        <v>19.991165051967702</v>
      </c>
      <c r="AR14">
        <v>20.13389130434782</v>
      </c>
      <c r="AS14">
        <v>11.415429963617139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996.80271784591116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270.42740653501687</v>
      </c>
      <c r="L15">
        <v>3.86</v>
      </c>
      <c r="M15">
        <v>58.910000000000004</v>
      </c>
      <c r="N15">
        <v>50.370000000000005</v>
      </c>
      <c r="O15">
        <v>71.149999999999991</v>
      </c>
      <c r="P15">
        <v>18.599999999999998</v>
      </c>
      <c r="Q15">
        <v>8.7143229166666671</v>
      </c>
      <c r="R15">
        <v>17.98</v>
      </c>
      <c r="S15">
        <v>11.195597798899451</v>
      </c>
      <c r="T15">
        <v>0</v>
      </c>
      <c r="U15">
        <v>58.8</v>
      </c>
      <c r="V15">
        <v>6.0600000000000005</v>
      </c>
      <c r="W15">
        <v>18.798786532616319</v>
      </c>
      <c r="X15">
        <v>62.895593386576984</v>
      </c>
      <c r="Y15">
        <v>0</v>
      </c>
      <c r="Z15">
        <v>5.5292990909090891</v>
      </c>
      <c r="AA15">
        <v>17.877088607594942</v>
      </c>
      <c r="AB15">
        <v>16.755204342256185</v>
      </c>
      <c r="AC15">
        <v>12.325523710382898</v>
      </c>
      <c r="AD15">
        <v>15.572958225358857</v>
      </c>
      <c r="AE15">
        <v>20.682496070168021</v>
      </c>
      <c r="AF15">
        <v>6.2658617190230146</v>
      </c>
      <c r="AG15">
        <v>26.663845346565704</v>
      </c>
      <c r="AH15">
        <v>64.886328725186928</v>
      </c>
      <c r="AI15">
        <v>8.0997199854588526</v>
      </c>
      <c r="AJ15">
        <v>0</v>
      </c>
      <c r="AK15">
        <v>21.85041974847983</v>
      </c>
      <c r="AL15">
        <v>57.765978485370049</v>
      </c>
      <c r="AM15">
        <v>4.4662282354208047</v>
      </c>
      <c r="AN15">
        <v>0</v>
      </c>
      <c r="AO15">
        <v>4.3876080000000002</v>
      </c>
      <c r="AP15">
        <v>4.6202584921292456</v>
      </c>
      <c r="AQ15">
        <v>19.991165051967702</v>
      </c>
      <c r="AR15">
        <v>16.387336050724631</v>
      </c>
      <c r="AS15">
        <v>11.415429963617139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993.30445702039003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270.42740653501687</v>
      </c>
      <c r="L16">
        <v>3.86</v>
      </c>
      <c r="M16">
        <v>58.910000000000004</v>
      </c>
      <c r="N16">
        <v>50.370000000000005</v>
      </c>
      <c r="O16">
        <v>71.149999999999991</v>
      </c>
      <c r="P16">
        <v>18.599999999999998</v>
      </c>
      <c r="Q16">
        <v>4.95</v>
      </c>
      <c r="R16">
        <v>9.75</v>
      </c>
      <c r="S16">
        <v>6.1499999999999995</v>
      </c>
      <c r="T16">
        <v>0</v>
      </c>
      <c r="U16">
        <v>58.8</v>
      </c>
      <c r="V16">
        <v>6.0600000000000005</v>
      </c>
      <c r="W16">
        <v>18.798786532616319</v>
      </c>
      <c r="X16">
        <v>62.895593386576984</v>
      </c>
      <c r="Y16">
        <v>0</v>
      </c>
      <c r="Z16">
        <v>5.5292990909090891</v>
      </c>
      <c r="AA16">
        <v>17.877088607594942</v>
      </c>
      <c r="AB16">
        <v>16.755204342256185</v>
      </c>
      <c r="AC16">
        <v>12.325523710382898</v>
      </c>
      <c r="AD16">
        <v>15.572958225358857</v>
      </c>
      <c r="AE16">
        <v>20.682496070168021</v>
      </c>
      <c r="AF16">
        <v>6.2658617190230146</v>
      </c>
      <c r="AG16">
        <v>26.663845346565704</v>
      </c>
      <c r="AH16">
        <v>64.886328725186928</v>
      </c>
      <c r="AI16">
        <v>8.0997199854588526</v>
      </c>
      <c r="AJ16">
        <v>0</v>
      </c>
      <c r="AK16">
        <v>21.85041974847983</v>
      </c>
      <c r="AL16">
        <v>57.765978485370049</v>
      </c>
      <c r="AM16">
        <v>4.4662282354208047</v>
      </c>
      <c r="AN16">
        <v>0</v>
      </c>
      <c r="AO16">
        <v>4.3876080000000002</v>
      </c>
      <c r="AP16">
        <v>4.6202584921292456</v>
      </c>
      <c r="AQ16">
        <v>19.991165051967702</v>
      </c>
      <c r="AR16">
        <v>16.387336050724631</v>
      </c>
      <c r="AS16">
        <v>11.415429963617139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976.26453630482388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270.42740653501687</v>
      </c>
      <c r="L17">
        <v>3.86</v>
      </c>
      <c r="M17">
        <v>58.910000000000004</v>
      </c>
      <c r="N17">
        <v>50.370000000000005</v>
      </c>
      <c r="O17">
        <v>71.149999999999991</v>
      </c>
      <c r="P17">
        <v>18.599999999999998</v>
      </c>
      <c r="Q17">
        <v>4.95</v>
      </c>
      <c r="R17">
        <v>9.75</v>
      </c>
      <c r="S17">
        <v>6.1499999999999995</v>
      </c>
      <c r="T17">
        <v>0</v>
      </c>
      <c r="U17">
        <v>58.8</v>
      </c>
      <c r="V17">
        <v>6.0600000000000005</v>
      </c>
      <c r="W17">
        <v>18.798786532616319</v>
      </c>
      <c r="X17">
        <v>62.895593386576984</v>
      </c>
      <c r="Y17">
        <v>0</v>
      </c>
      <c r="Z17">
        <v>5.5292990909090891</v>
      </c>
      <c r="AA17">
        <v>17.877088607594942</v>
      </c>
      <c r="AB17">
        <v>16.755204342256185</v>
      </c>
      <c r="AC17">
        <v>12.325523710382898</v>
      </c>
      <c r="AD17">
        <v>15.572958225358857</v>
      </c>
      <c r="AE17">
        <v>20.682496070168021</v>
      </c>
      <c r="AF17">
        <v>6.2658617190230146</v>
      </c>
      <c r="AG17">
        <v>26.663845346565704</v>
      </c>
      <c r="AH17">
        <v>64.886328725186928</v>
      </c>
      <c r="AI17">
        <v>2.7012327456417298</v>
      </c>
      <c r="AJ17">
        <v>0</v>
      </c>
      <c r="AK17">
        <v>21.85041974847983</v>
      </c>
      <c r="AL17">
        <v>57.765978485370049</v>
      </c>
      <c r="AM17">
        <v>4.4662282354208047</v>
      </c>
      <c r="AN17">
        <v>0</v>
      </c>
      <c r="AO17">
        <v>4.3876080000000002</v>
      </c>
      <c r="AP17">
        <v>4.6202584921292456</v>
      </c>
      <c r="AQ17">
        <v>19.991165051967702</v>
      </c>
      <c r="AR17">
        <v>16.387336050724631</v>
      </c>
      <c r="AS17">
        <v>10.555774116969962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970.00639321835956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270.42740653501687</v>
      </c>
      <c r="L18">
        <v>3.86</v>
      </c>
      <c r="M18">
        <v>58.910000000000004</v>
      </c>
      <c r="N18">
        <v>50.370000000000005</v>
      </c>
      <c r="O18">
        <v>71.149999999999991</v>
      </c>
      <c r="P18">
        <v>18.599999999999998</v>
      </c>
      <c r="Q18">
        <v>4.95</v>
      </c>
      <c r="R18">
        <v>9.75</v>
      </c>
      <c r="S18">
        <v>6.1499999999999995</v>
      </c>
      <c r="T18">
        <v>0</v>
      </c>
      <c r="U18">
        <v>58.8</v>
      </c>
      <c r="V18">
        <v>6.0600000000000005</v>
      </c>
      <c r="W18">
        <v>18.798786532616319</v>
      </c>
      <c r="X18">
        <v>62.895593386576984</v>
      </c>
      <c r="Y18">
        <v>0</v>
      </c>
      <c r="Z18">
        <v>5.5292990909090891</v>
      </c>
      <c r="AA18">
        <v>17.877088607594942</v>
      </c>
      <c r="AB18">
        <v>16.755204342256185</v>
      </c>
      <c r="AC18">
        <v>12.325523710382898</v>
      </c>
      <c r="AD18">
        <v>15.572958225358857</v>
      </c>
      <c r="AE18">
        <v>20.682496070168021</v>
      </c>
      <c r="AF18">
        <v>6.2658617190230146</v>
      </c>
      <c r="AG18">
        <v>26.663845346565704</v>
      </c>
      <c r="AH18">
        <v>64.886328725186928</v>
      </c>
      <c r="AI18">
        <v>2.7012327456417298</v>
      </c>
      <c r="AJ18">
        <v>0</v>
      </c>
      <c r="AK18">
        <v>21.85041974847983</v>
      </c>
      <c r="AL18">
        <v>57.765978485370049</v>
      </c>
      <c r="AM18">
        <v>4.4662282354208047</v>
      </c>
      <c r="AN18">
        <v>0</v>
      </c>
      <c r="AO18">
        <v>4.3876080000000002</v>
      </c>
      <c r="AP18">
        <v>4.6202584921292456</v>
      </c>
      <c r="AQ18">
        <v>19.991165051967702</v>
      </c>
      <c r="AR18">
        <v>16.387336050724631</v>
      </c>
      <c r="AS18">
        <v>10.555774116969962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970.00639321835956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270.42740653501687</v>
      </c>
      <c r="L19">
        <v>3.86</v>
      </c>
      <c r="M19">
        <v>58.910000000000004</v>
      </c>
      <c r="N19">
        <v>50.370000000000005</v>
      </c>
      <c r="O19">
        <v>71.149999999999991</v>
      </c>
      <c r="P19">
        <v>18.599999999999998</v>
      </c>
      <c r="Q19">
        <v>4.95</v>
      </c>
      <c r="R19">
        <v>9.75</v>
      </c>
      <c r="S19">
        <v>6.1499999999999995</v>
      </c>
      <c r="T19">
        <v>0</v>
      </c>
      <c r="U19">
        <v>58.8</v>
      </c>
      <c r="V19">
        <v>6.0600000000000005</v>
      </c>
      <c r="W19">
        <v>18.798786532616319</v>
      </c>
      <c r="X19">
        <v>62.895593386576984</v>
      </c>
      <c r="Y19">
        <v>0</v>
      </c>
      <c r="Z19">
        <v>5.5292990909090891</v>
      </c>
      <c r="AA19">
        <v>17.877088607594942</v>
      </c>
      <c r="AB19">
        <v>16.755204342256185</v>
      </c>
      <c r="AC19">
        <v>12.325523710382898</v>
      </c>
      <c r="AD19">
        <v>15.572958225358857</v>
      </c>
      <c r="AE19">
        <v>20.682496070168021</v>
      </c>
      <c r="AF19">
        <v>6.2658617190230146</v>
      </c>
      <c r="AG19">
        <v>26.663845346565704</v>
      </c>
      <c r="AH19">
        <v>64.886328725186928</v>
      </c>
      <c r="AI19">
        <v>8.0997199854588526</v>
      </c>
      <c r="AJ19">
        <v>0</v>
      </c>
      <c r="AK19">
        <v>21.85041974847983</v>
      </c>
      <c r="AL19">
        <v>57.765978485370049</v>
      </c>
      <c r="AM19">
        <v>4.4662282354208047</v>
      </c>
      <c r="AN19">
        <v>0</v>
      </c>
      <c r="AO19">
        <v>4.5501119999999995</v>
      </c>
      <c r="AP19">
        <v>4.3479618889809446</v>
      </c>
      <c r="AQ19">
        <v>19.991165051967702</v>
      </c>
      <c r="AR19">
        <v>16.387336050724631</v>
      </c>
      <c r="AS19">
        <v>11.415429963617139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976.15474370167567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270.42740653501687</v>
      </c>
      <c r="L20">
        <v>3.86</v>
      </c>
      <c r="M20">
        <v>58.910000000000004</v>
      </c>
      <c r="N20">
        <v>50.370000000000005</v>
      </c>
      <c r="O20">
        <v>71.149999999999991</v>
      </c>
      <c r="P20">
        <v>18.599999999999998</v>
      </c>
      <c r="Q20">
        <v>4.95</v>
      </c>
      <c r="R20">
        <v>9.75</v>
      </c>
      <c r="S20">
        <v>6.1499999999999995</v>
      </c>
      <c r="T20">
        <v>0</v>
      </c>
      <c r="U20">
        <v>58.8</v>
      </c>
      <c r="V20">
        <v>6.0600000000000005</v>
      </c>
      <c r="W20">
        <v>18.798786532616319</v>
      </c>
      <c r="X20">
        <v>62.895593386576984</v>
      </c>
      <c r="Y20">
        <v>0</v>
      </c>
      <c r="Z20">
        <v>5.5292990909090891</v>
      </c>
      <c r="AA20">
        <v>17.877088607594942</v>
      </c>
      <c r="AB20">
        <v>16.755204342256185</v>
      </c>
      <c r="AC20">
        <v>12.325523710382898</v>
      </c>
      <c r="AD20">
        <v>15.572958225358857</v>
      </c>
      <c r="AE20">
        <v>20.682496070168021</v>
      </c>
      <c r="AF20">
        <v>6.2658617190230146</v>
      </c>
      <c r="AG20">
        <v>26.663845346565704</v>
      </c>
      <c r="AH20">
        <v>64.886328725186928</v>
      </c>
      <c r="AI20">
        <v>8.0997199854588526</v>
      </c>
      <c r="AJ20">
        <v>0</v>
      </c>
      <c r="AK20">
        <v>21.85041974847983</v>
      </c>
      <c r="AL20">
        <v>57.765978485370049</v>
      </c>
      <c r="AM20">
        <v>4.4662282354208047</v>
      </c>
      <c r="AN20">
        <v>0</v>
      </c>
      <c r="AO20">
        <v>4.5501119999999995</v>
      </c>
      <c r="AP20">
        <v>4.3479618889809446</v>
      </c>
      <c r="AQ20">
        <v>19.991165051967702</v>
      </c>
      <c r="AR20">
        <v>16.387336050724631</v>
      </c>
      <c r="AS20">
        <v>11.415429963617139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976.15474370167567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270.42740653501687</v>
      </c>
      <c r="L21">
        <v>3.86</v>
      </c>
      <c r="M21">
        <v>58.910000000000004</v>
      </c>
      <c r="N21">
        <v>50.370000000000005</v>
      </c>
      <c r="O21">
        <v>71.149999999999991</v>
      </c>
      <c r="P21">
        <v>18.599999999999998</v>
      </c>
      <c r="Q21">
        <v>4.95</v>
      </c>
      <c r="R21">
        <v>9.75</v>
      </c>
      <c r="S21">
        <v>6.1499999999999995</v>
      </c>
      <c r="T21">
        <v>0</v>
      </c>
      <c r="U21">
        <v>58.8</v>
      </c>
      <c r="V21">
        <v>3.33</v>
      </c>
      <c r="W21">
        <v>8.9132027318475906</v>
      </c>
      <c r="X21">
        <v>31.809999999999995</v>
      </c>
      <c r="Y21">
        <v>0</v>
      </c>
      <c r="Z21">
        <v>5.5292990909090891</v>
      </c>
      <c r="AA21">
        <v>17.877088607594942</v>
      </c>
      <c r="AB21">
        <v>16.755204342256185</v>
      </c>
      <c r="AC21">
        <v>12.325523710382898</v>
      </c>
      <c r="AD21">
        <v>15.572958225358857</v>
      </c>
      <c r="AE21">
        <v>20.682496070168021</v>
      </c>
      <c r="AF21">
        <v>6.2658617190230146</v>
      </c>
      <c r="AG21">
        <v>26.663845346565704</v>
      </c>
      <c r="AH21">
        <v>64.886328725186928</v>
      </c>
      <c r="AI21">
        <v>8.0997199854588526</v>
      </c>
      <c r="AJ21">
        <v>0</v>
      </c>
      <c r="AK21">
        <v>21.85041974847983</v>
      </c>
      <c r="AL21">
        <v>57.765978485370049</v>
      </c>
      <c r="AM21">
        <v>4.4662282354208047</v>
      </c>
      <c r="AN21">
        <v>0</v>
      </c>
      <c r="AO21">
        <v>4.3876080000000002</v>
      </c>
      <c r="AP21">
        <v>4.3479618889809446</v>
      </c>
      <c r="AQ21">
        <v>19.991165051967702</v>
      </c>
      <c r="AR21">
        <v>16.387336050724631</v>
      </c>
      <c r="AS21">
        <v>11.415429963617139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932.29106251433006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270.42740653501687</v>
      </c>
      <c r="L22">
        <v>3.86</v>
      </c>
      <c r="M22">
        <v>58.910000000000004</v>
      </c>
      <c r="N22">
        <v>50.370000000000005</v>
      </c>
      <c r="O22">
        <v>71.149999999999991</v>
      </c>
      <c r="P22">
        <v>18.599999999999998</v>
      </c>
      <c r="Q22">
        <v>4.95</v>
      </c>
      <c r="R22">
        <v>9.75</v>
      </c>
      <c r="S22">
        <v>6.1499999999999995</v>
      </c>
      <c r="T22">
        <v>0</v>
      </c>
      <c r="U22">
        <v>58.8</v>
      </c>
      <c r="V22">
        <v>3.33</v>
      </c>
      <c r="W22">
        <v>8.9132027318475906</v>
      </c>
      <c r="X22">
        <v>31.81</v>
      </c>
      <c r="Y22">
        <v>0</v>
      </c>
      <c r="Z22">
        <v>5.5292990909090891</v>
      </c>
      <c r="AA22">
        <v>17.877088607594942</v>
      </c>
      <c r="AB22">
        <v>16.755204342256185</v>
      </c>
      <c r="AC22">
        <v>12.325523710382898</v>
      </c>
      <c r="AD22">
        <v>15.572958225358857</v>
      </c>
      <c r="AE22">
        <v>20.682496070168021</v>
      </c>
      <c r="AF22">
        <v>6.2658617190230146</v>
      </c>
      <c r="AG22">
        <v>26.663845346565704</v>
      </c>
      <c r="AH22">
        <v>64.886328725186928</v>
      </c>
      <c r="AI22">
        <v>8.0997199854588526</v>
      </c>
      <c r="AJ22">
        <v>0</v>
      </c>
      <c r="AK22">
        <v>21.85041974847983</v>
      </c>
      <c r="AL22">
        <v>57.765978485370049</v>
      </c>
      <c r="AM22">
        <v>4.4662282354208047</v>
      </c>
      <c r="AN22">
        <v>0</v>
      </c>
      <c r="AO22">
        <v>4.3129440000000008</v>
      </c>
      <c r="AP22">
        <v>4.3479618889809446</v>
      </c>
      <c r="AQ22">
        <v>19.991165051967702</v>
      </c>
      <c r="AR22">
        <v>16.387336050724631</v>
      </c>
      <c r="AS22">
        <v>11.415429963617139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932.21639851433008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270.42740653501687</v>
      </c>
      <c r="L23">
        <v>3.86</v>
      </c>
      <c r="M23">
        <v>58.910000000000004</v>
      </c>
      <c r="N23">
        <v>50.370000000000005</v>
      </c>
      <c r="O23">
        <v>71.149999999999991</v>
      </c>
      <c r="P23">
        <v>18.599999999999998</v>
      </c>
      <c r="Q23">
        <v>4.95</v>
      </c>
      <c r="R23">
        <v>9.81</v>
      </c>
      <c r="S23">
        <v>6.1458502024291493</v>
      </c>
      <c r="T23">
        <v>0</v>
      </c>
      <c r="U23">
        <v>58.8</v>
      </c>
      <c r="V23">
        <v>3.33</v>
      </c>
      <c r="W23">
        <v>8.9132027318475906</v>
      </c>
      <c r="X23">
        <v>31.81</v>
      </c>
      <c r="Y23">
        <v>0</v>
      </c>
      <c r="Z23">
        <v>5.5292990909090891</v>
      </c>
      <c r="AA23">
        <v>17.877088607594942</v>
      </c>
      <c r="AB23">
        <v>16.755204342256185</v>
      </c>
      <c r="AC23">
        <v>12.325523710382898</v>
      </c>
      <c r="AD23">
        <v>15.572958225358857</v>
      </c>
      <c r="AE23">
        <v>20.682496070168021</v>
      </c>
      <c r="AF23">
        <v>6.2658617190230146</v>
      </c>
      <c r="AG23">
        <v>26.663845346565704</v>
      </c>
      <c r="AH23">
        <v>64.886328725186928</v>
      </c>
      <c r="AI23">
        <v>8.0997199854588526</v>
      </c>
      <c r="AJ23">
        <v>0</v>
      </c>
      <c r="AK23">
        <v>21.85041974847983</v>
      </c>
      <c r="AL23">
        <v>57.765978485370049</v>
      </c>
      <c r="AM23">
        <v>4.4662282354208047</v>
      </c>
      <c r="AN23">
        <v>0</v>
      </c>
      <c r="AO23">
        <v>4.1899679999999995</v>
      </c>
      <c r="AP23">
        <v>4.3479618889809446</v>
      </c>
      <c r="AQ23">
        <v>19.991165051967702</v>
      </c>
      <c r="AR23">
        <v>16.387336050724631</v>
      </c>
      <c r="AS23">
        <v>11.415429963617139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932.14927271675924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270.42740653501687</v>
      </c>
      <c r="L24">
        <v>3.86</v>
      </c>
      <c r="M24">
        <v>58.910000000000004</v>
      </c>
      <c r="N24">
        <v>50.370000000000005</v>
      </c>
      <c r="O24">
        <v>71.149999999999991</v>
      </c>
      <c r="P24">
        <v>18.599999999999998</v>
      </c>
      <c r="Q24">
        <v>4.95</v>
      </c>
      <c r="R24">
        <v>9.81</v>
      </c>
      <c r="S24">
        <v>6.1458502024291493</v>
      </c>
      <c r="T24">
        <v>0</v>
      </c>
      <c r="U24">
        <v>58.8</v>
      </c>
      <c r="V24">
        <v>3.33</v>
      </c>
      <c r="W24">
        <v>8.9132027318475906</v>
      </c>
      <c r="X24">
        <v>31.81</v>
      </c>
      <c r="Y24">
        <v>0</v>
      </c>
      <c r="Z24">
        <v>5.5292990909090891</v>
      </c>
      <c r="AA24">
        <v>17.877088607594942</v>
      </c>
      <c r="AB24">
        <v>16.755204342256185</v>
      </c>
      <c r="AC24">
        <v>12.325523710382898</v>
      </c>
      <c r="AD24">
        <v>15.572958225358857</v>
      </c>
      <c r="AE24">
        <v>20.682496070168021</v>
      </c>
      <c r="AF24">
        <v>6.2658617190230146</v>
      </c>
      <c r="AG24">
        <v>26.663845346565704</v>
      </c>
      <c r="AH24">
        <v>64.886328725186928</v>
      </c>
      <c r="AI24">
        <v>8.0997199854588526</v>
      </c>
      <c r="AJ24">
        <v>0</v>
      </c>
      <c r="AK24">
        <v>21.85041974847983</v>
      </c>
      <c r="AL24">
        <v>57.765978485370049</v>
      </c>
      <c r="AM24">
        <v>4.4662282354208047</v>
      </c>
      <c r="AN24">
        <v>0</v>
      </c>
      <c r="AO24">
        <v>4.0625999999999998</v>
      </c>
      <c r="AP24">
        <v>4.3479618889809446</v>
      </c>
      <c r="AQ24">
        <v>19.991165051967702</v>
      </c>
      <c r="AR24">
        <v>16.387336050724631</v>
      </c>
      <c r="AS24">
        <v>11.415429963617139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932.0219047167592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270.42740653501687</v>
      </c>
      <c r="L25">
        <v>3.86</v>
      </c>
      <c r="M25">
        <v>58.910000000000004</v>
      </c>
      <c r="N25">
        <v>50.370000000000005</v>
      </c>
      <c r="O25">
        <v>71.149999999999991</v>
      </c>
      <c r="P25">
        <v>18.599999999999998</v>
      </c>
      <c r="Q25">
        <v>4.95</v>
      </c>
      <c r="R25">
        <v>9.81</v>
      </c>
      <c r="S25">
        <v>6.1458502024291493</v>
      </c>
      <c r="T25">
        <v>0</v>
      </c>
      <c r="U25">
        <v>58.8</v>
      </c>
      <c r="V25">
        <v>3.33</v>
      </c>
      <c r="W25">
        <v>8.9154180602006683</v>
      </c>
      <c r="X25">
        <v>31.81</v>
      </c>
      <c r="Y25">
        <v>0</v>
      </c>
      <c r="Z25">
        <v>5.5292990909090891</v>
      </c>
      <c r="AA25">
        <v>17.877088607594942</v>
      </c>
      <c r="AB25">
        <v>16.755204342256185</v>
      </c>
      <c r="AC25">
        <v>12.325523710382898</v>
      </c>
      <c r="AD25">
        <v>15.572958225358857</v>
      </c>
      <c r="AE25">
        <v>20.682496070168021</v>
      </c>
      <c r="AF25">
        <v>6.2658617190230146</v>
      </c>
      <c r="AG25">
        <v>26.663845346565704</v>
      </c>
      <c r="AH25">
        <v>64.886328725186928</v>
      </c>
      <c r="AI25">
        <v>2.7012327456417298</v>
      </c>
      <c r="AJ25">
        <v>0</v>
      </c>
      <c r="AK25">
        <v>21.85041974847983</v>
      </c>
      <c r="AL25">
        <v>57.765978485370049</v>
      </c>
      <c r="AM25">
        <v>4.4662282354208047</v>
      </c>
      <c r="AN25">
        <v>0</v>
      </c>
      <c r="AO25">
        <v>3.8913119999999997</v>
      </c>
      <c r="AP25">
        <v>4.3479618889809446</v>
      </c>
      <c r="AQ25">
        <v>19.991165051967702</v>
      </c>
      <c r="AR25">
        <v>16.387336050724631</v>
      </c>
      <c r="AS25">
        <v>11.415429963617139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926.45434480529514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270.42740653501687</v>
      </c>
      <c r="L26">
        <v>3.86</v>
      </c>
      <c r="M26">
        <v>58.910000000000004</v>
      </c>
      <c r="N26">
        <v>50.370000000000005</v>
      </c>
      <c r="O26">
        <v>71.149999999999991</v>
      </c>
      <c r="P26">
        <v>18.599999999999998</v>
      </c>
      <c r="Q26">
        <v>4.95</v>
      </c>
      <c r="R26">
        <v>9.81</v>
      </c>
      <c r="S26">
        <v>6.1458502024291493</v>
      </c>
      <c r="T26">
        <v>0</v>
      </c>
      <c r="U26">
        <v>58.8</v>
      </c>
      <c r="V26">
        <v>3.33</v>
      </c>
      <c r="W26">
        <v>8.9154180602006683</v>
      </c>
      <c r="X26">
        <v>31.81</v>
      </c>
      <c r="Y26">
        <v>0</v>
      </c>
      <c r="Z26">
        <v>5.5292990909090891</v>
      </c>
      <c r="AA26">
        <v>17.877088607594942</v>
      </c>
      <c r="AB26">
        <v>16.755204342256185</v>
      </c>
      <c r="AC26">
        <v>12.325523710382898</v>
      </c>
      <c r="AD26">
        <v>15.572958225358857</v>
      </c>
      <c r="AE26">
        <v>20.682496070168021</v>
      </c>
      <c r="AF26">
        <v>6.2658617190230146</v>
      </c>
      <c r="AG26">
        <v>26.663845346565704</v>
      </c>
      <c r="AH26">
        <v>64.886328725186928</v>
      </c>
      <c r="AI26">
        <v>14.039249424697589</v>
      </c>
      <c r="AJ26">
        <v>0</v>
      </c>
      <c r="AK26">
        <v>21.85041974847983</v>
      </c>
      <c r="AL26">
        <v>57.765978485370049</v>
      </c>
      <c r="AM26">
        <v>4.4662282354208047</v>
      </c>
      <c r="AN26">
        <v>0</v>
      </c>
      <c r="AO26">
        <v>3.7902960000000006</v>
      </c>
      <c r="AP26">
        <v>4.3479618889809446</v>
      </c>
      <c r="AQ26">
        <v>19.991165051967702</v>
      </c>
      <c r="AR26">
        <v>16.387336050724631</v>
      </c>
      <c r="AS26">
        <v>11.415429963617139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937.69134548435102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270.42740653501687</v>
      </c>
      <c r="L27">
        <v>3.86</v>
      </c>
      <c r="M27">
        <v>58.910000000000004</v>
      </c>
      <c r="N27">
        <v>50.370000000000005</v>
      </c>
      <c r="O27">
        <v>71.149999999999991</v>
      </c>
      <c r="P27">
        <v>18.599999999999998</v>
      </c>
      <c r="Q27">
        <v>4.95</v>
      </c>
      <c r="R27">
        <v>9.66</v>
      </c>
      <c r="S27">
        <v>6.1499999999999995</v>
      </c>
      <c r="T27">
        <v>0</v>
      </c>
      <c r="U27">
        <v>58.8</v>
      </c>
      <c r="V27">
        <v>3.33</v>
      </c>
      <c r="W27">
        <v>8.9154180602006683</v>
      </c>
      <c r="X27">
        <v>31.81</v>
      </c>
      <c r="Y27">
        <v>0</v>
      </c>
      <c r="Z27">
        <v>5.5292990909090891</v>
      </c>
      <c r="AA27">
        <v>17.877088607594942</v>
      </c>
      <c r="AB27">
        <v>16.755204342256185</v>
      </c>
      <c r="AC27">
        <v>12.325523710382898</v>
      </c>
      <c r="AD27">
        <v>15.572958225358857</v>
      </c>
      <c r="AE27">
        <v>20.682496070168021</v>
      </c>
      <c r="AF27">
        <v>6.2658617190230146</v>
      </c>
      <c r="AG27">
        <v>26.663845346565704</v>
      </c>
      <c r="AH27">
        <v>64.886328725186928</v>
      </c>
      <c r="AI27">
        <v>14.039249424697589</v>
      </c>
      <c r="AJ27">
        <v>0</v>
      </c>
      <c r="AK27">
        <v>21.85041974847983</v>
      </c>
      <c r="AL27">
        <v>57.765978485370049</v>
      </c>
      <c r="AM27">
        <v>4.4662282354208047</v>
      </c>
      <c r="AN27">
        <v>0</v>
      </c>
      <c r="AO27">
        <v>3.6409679999999995</v>
      </c>
      <c r="AP27">
        <v>4.3479618889809446</v>
      </c>
      <c r="AQ27">
        <v>19.991165051967702</v>
      </c>
      <c r="AR27">
        <v>16.387336050724631</v>
      </c>
      <c r="AS27">
        <v>13.918427917110776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939.89916523541558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270.42740653501687</v>
      </c>
      <c r="L28">
        <v>3.86</v>
      </c>
      <c r="M28">
        <v>58.910000000000004</v>
      </c>
      <c r="N28">
        <v>50.370000000000005</v>
      </c>
      <c r="O28">
        <v>71.149999999999991</v>
      </c>
      <c r="P28">
        <v>18.599999999999998</v>
      </c>
      <c r="Q28">
        <v>4.95</v>
      </c>
      <c r="R28">
        <v>9.75</v>
      </c>
      <c r="S28">
        <v>6.1499999999999995</v>
      </c>
      <c r="T28">
        <v>0</v>
      </c>
      <c r="U28">
        <v>58.8</v>
      </c>
      <c r="V28">
        <v>3.33</v>
      </c>
      <c r="W28">
        <v>8.9154180602006683</v>
      </c>
      <c r="X28">
        <v>31.81</v>
      </c>
      <c r="Y28">
        <v>0</v>
      </c>
      <c r="Z28">
        <v>5.5292990909090891</v>
      </c>
      <c r="AA28">
        <v>17.877088607594942</v>
      </c>
      <c r="AB28">
        <v>16.755204342256185</v>
      </c>
      <c r="AC28">
        <v>12.325523710382898</v>
      </c>
      <c r="AD28">
        <v>15.572958225358857</v>
      </c>
      <c r="AE28">
        <v>20.682496070168021</v>
      </c>
      <c r="AF28">
        <v>6.2658617190230146</v>
      </c>
      <c r="AG28">
        <v>26.663845346565704</v>
      </c>
      <c r="AH28">
        <v>64.886328725186928</v>
      </c>
      <c r="AI28">
        <v>14.039249424697589</v>
      </c>
      <c r="AJ28">
        <v>0</v>
      </c>
      <c r="AK28">
        <v>21.85041974847983</v>
      </c>
      <c r="AL28">
        <v>57.765978485370049</v>
      </c>
      <c r="AM28">
        <v>4.4662282354208047</v>
      </c>
      <c r="AN28">
        <v>0</v>
      </c>
      <c r="AO28">
        <v>3.6014400000000002</v>
      </c>
      <c r="AP28">
        <v>4.3479618889809446</v>
      </c>
      <c r="AQ28">
        <v>19.991165051967702</v>
      </c>
      <c r="AR28">
        <v>14.986221014492747</v>
      </c>
      <c r="AS28">
        <v>13.918427917110776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938.54852219918359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270.42740653501687</v>
      </c>
      <c r="L29">
        <v>3.86</v>
      </c>
      <c r="M29">
        <v>58.910000000000004</v>
      </c>
      <c r="N29">
        <v>50.370000000000005</v>
      </c>
      <c r="O29">
        <v>71.149999999999991</v>
      </c>
      <c r="P29">
        <v>18.599999999999998</v>
      </c>
      <c r="Q29">
        <v>4.95</v>
      </c>
      <c r="R29">
        <v>9.81</v>
      </c>
      <c r="S29">
        <v>6.1458502024291493</v>
      </c>
      <c r="T29">
        <v>0</v>
      </c>
      <c r="U29">
        <v>58.8</v>
      </c>
      <c r="V29">
        <v>3.33</v>
      </c>
      <c r="W29">
        <v>8.9154180602006683</v>
      </c>
      <c r="X29">
        <v>31.81</v>
      </c>
      <c r="Y29">
        <v>0</v>
      </c>
      <c r="Z29">
        <v>5.5292990909090891</v>
      </c>
      <c r="AA29">
        <v>17.877088607594942</v>
      </c>
      <c r="AB29">
        <v>16.755204342256185</v>
      </c>
      <c r="AC29">
        <v>12.325523710382898</v>
      </c>
      <c r="AD29">
        <v>15.572958225358857</v>
      </c>
      <c r="AE29">
        <v>20.682496070168021</v>
      </c>
      <c r="AF29">
        <v>6.2658617190230146</v>
      </c>
      <c r="AG29">
        <v>26.663845346565704</v>
      </c>
      <c r="AH29">
        <v>64.886328725186928</v>
      </c>
      <c r="AI29">
        <v>14.039249424697589</v>
      </c>
      <c r="AJ29">
        <v>0</v>
      </c>
      <c r="AK29">
        <v>21.85041974847983</v>
      </c>
      <c r="AL29">
        <v>57.765978485370049</v>
      </c>
      <c r="AM29">
        <v>4.4662282354208047</v>
      </c>
      <c r="AN29">
        <v>0</v>
      </c>
      <c r="AO29">
        <v>3.662928</v>
      </c>
      <c r="AP29">
        <v>4.3479618889809446</v>
      </c>
      <c r="AQ29">
        <v>19.991165051967702</v>
      </c>
      <c r="AR29">
        <v>16.387336050724631</v>
      </c>
      <c r="AS29">
        <v>13.918427917110776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940.06697543784458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270.42740653501687</v>
      </c>
      <c r="L30">
        <v>3.86</v>
      </c>
      <c r="M30">
        <v>58.910000000000004</v>
      </c>
      <c r="N30">
        <v>50.370000000000005</v>
      </c>
      <c r="O30">
        <v>71.149999999999991</v>
      </c>
      <c r="P30">
        <v>18.599999999999998</v>
      </c>
      <c r="Q30">
        <v>4.95</v>
      </c>
      <c r="R30">
        <v>9.81</v>
      </c>
      <c r="S30">
        <v>6.1458502024291493</v>
      </c>
      <c r="T30">
        <v>0</v>
      </c>
      <c r="U30">
        <v>58.8</v>
      </c>
      <c r="V30">
        <v>3.33</v>
      </c>
      <c r="W30">
        <v>8.9154180602006683</v>
      </c>
      <c r="X30">
        <v>31.81</v>
      </c>
      <c r="Y30">
        <v>0</v>
      </c>
      <c r="Z30">
        <v>5.5292990909090891</v>
      </c>
      <c r="AA30">
        <v>17.877088607594942</v>
      </c>
      <c r="AB30">
        <v>16.755204342256185</v>
      </c>
      <c r="AC30">
        <v>12.325523710382898</v>
      </c>
      <c r="AD30">
        <v>15.572958225358857</v>
      </c>
      <c r="AE30">
        <v>20.682496070168021</v>
      </c>
      <c r="AF30">
        <v>6.2658617190230146</v>
      </c>
      <c r="AG30">
        <v>26.663845346565704</v>
      </c>
      <c r="AH30">
        <v>64.886328725186928</v>
      </c>
      <c r="AI30">
        <v>14.039249424697589</v>
      </c>
      <c r="AJ30">
        <v>0</v>
      </c>
      <c r="AK30">
        <v>21.85041974847983</v>
      </c>
      <c r="AL30">
        <v>57.765978485370049</v>
      </c>
      <c r="AM30">
        <v>4.4662282354208047</v>
      </c>
      <c r="AN30">
        <v>0</v>
      </c>
      <c r="AO30">
        <v>3.6892800000000006</v>
      </c>
      <c r="AP30">
        <v>4.3479618889809446</v>
      </c>
      <c r="AQ30">
        <v>19.991165051967702</v>
      </c>
      <c r="AR30">
        <v>16.387336050724631</v>
      </c>
      <c r="AS30">
        <v>12.550975361048756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938.7258748817826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270.42740653501687</v>
      </c>
      <c r="L31">
        <v>3.86</v>
      </c>
      <c r="M31">
        <v>58.910000000000004</v>
      </c>
      <c r="N31">
        <v>50.370000000000005</v>
      </c>
      <c r="O31">
        <v>71.149999999999991</v>
      </c>
      <c r="P31">
        <v>18.599999999999998</v>
      </c>
      <c r="Q31">
        <v>4.95</v>
      </c>
      <c r="R31">
        <v>9.81</v>
      </c>
      <c r="S31">
        <v>6.1458502024291493</v>
      </c>
      <c r="T31">
        <v>0</v>
      </c>
      <c r="U31">
        <v>58.8</v>
      </c>
      <c r="V31">
        <v>3.33</v>
      </c>
      <c r="W31">
        <v>8.9154180602006683</v>
      </c>
      <c r="X31">
        <v>31.81</v>
      </c>
      <c r="Y31">
        <v>0</v>
      </c>
      <c r="Z31">
        <v>5.5292990909090891</v>
      </c>
      <c r="AA31">
        <v>17.877088607594942</v>
      </c>
      <c r="AB31">
        <v>16.755204342256185</v>
      </c>
      <c r="AC31">
        <v>12.325523710382898</v>
      </c>
      <c r="AD31">
        <v>15.572958225358857</v>
      </c>
      <c r="AE31">
        <v>20.682496070168021</v>
      </c>
      <c r="AF31">
        <v>6.2658617190230146</v>
      </c>
      <c r="AG31">
        <v>26.663845346565704</v>
      </c>
      <c r="AH31">
        <v>64.886328725186928</v>
      </c>
      <c r="AI31">
        <v>14.039249424697589</v>
      </c>
      <c r="AJ31">
        <v>0</v>
      </c>
      <c r="AK31">
        <v>21.85041974847983</v>
      </c>
      <c r="AL31">
        <v>57.765978485370049</v>
      </c>
      <c r="AM31">
        <v>4.4662282354208047</v>
      </c>
      <c r="AN31">
        <v>0</v>
      </c>
      <c r="AO31">
        <v>3.7332000000000001</v>
      </c>
      <c r="AP31">
        <v>2.7141822700911349</v>
      </c>
      <c r="AQ31">
        <v>19.991165051967702</v>
      </c>
      <c r="AR31">
        <v>16.387336050724631</v>
      </c>
      <c r="AS31">
        <v>12.550975361048756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937.13601526289267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270.42740653501687</v>
      </c>
      <c r="L32">
        <v>3.86</v>
      </c>
      <c r="M32">
        <v>58.910000000000004</v>
      </c>
      <c r="N32">
        <v>50.370000000000005</v>
      </c>
      <c r="O32">
        <v>71.149999999999991</v>
      </c>
      <c r="P32">
        <v>18.599999999999998</v>
      </c>
      <c r="Q32">
        <v>4.95</v>
      </c>
      <c r="R32">
        <v>9.81</v>
      </c>
      <c r="S32">
        <v>6.1458502024291493</v>
      </c>
      <c r="T32">
        <v>0</v>
      </c>
      <c r="U32">
        <v>58.8</v>
      </c>
      <c r="V32">
        <v>3.3299999999999996</v>
      </c>
      <c r="W32">
        <v>8.9154180602006683</v>
      </c>
      <c r="X32">
        <v>31.81</v>
      </c>
      <c r="Y32">
        <v>0</v>
      </c>
      <c r="Z32">
        <v>5.5292990909090891</v>
      </c>
      <c r="AA32">
        <v>17.877088607594942</v>
      </c>
      <c r="AB32">
        <v>16.755204342256185</v>
      </c>
      <c r="AC32">
        <v>12.325523710382898</v>
      </c>
      <c r="AD32">
        <v>15.572958225358857</v>
      </c>
      <c r="AE32">
        <v>20.682496070168021</v>
      </c>
      <c r="AF32">
        <v>6.2658617190230146</v>
      </c>
      <c r="AG32">
        <v>26.663845346565704</v>
      </c>
      <c r="AH32">
        <v>64.886328725186928</v>
      </c>
      <c r="AI32">
        <v>2.7012327456417298</v>
      </c>
      <c r="AJ32">
        <v>0</v>
      </c>
      <c r="AK32">
        <v>21.85041974847983</v>
      </c>
      <c r="AL32">
        <v>57.765978485370049</v>
      </c>
      <c r="AM32">
        <v>4.4662282354208047</v>
      </c>
      <c r="AN32">
        <v>0</v>
      </c>
      <c r="AO32">
        <v>3.7507679999999999</v>
      </c>
      <c r="AP32">
        <v>2.7141822700911349</v>
      </c>
      <c r="AQ32">
        <v>19.991165051967702</v>
      </c>
      <c r="AR32">
        <v>16.387336050724631</v>
      </c>
      <c r="AS32">
        <v>12.550975361048756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925.81556658383693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270.42740653501687</v>
      </c>
      <c r="L33">
        <v>3.86</v>
      </c>
      <c r="M33">
        <v>28.97</v>
      </c>
      <c r="N33">
        <v>50.370000000000005</v>
      </c>
      <c r="O33">
        <v>71.149999999999991</v>
      </c>
      <c r="P33">
        <v>9.6589128966914242</v>
      </c>
      <c r="Q33">
        <v>4.95</v>
      </c>
      <c r="R33">
        <v>9.81</v>
      </c>
      <c r="S33">
        <v>6.1458502024291493</v>
      </c>
      <c r="T33">
        <v>0</v>
      </c>
      <c r="U33">
        <v>58.8</v>
      </c>
      <c r="V33">
        <v>3.3299999999999996</v>
      </c>
      <c r="W33">
        <v>8.9154180602006683</v>
      </c>
      <c r="X33">
        <v>31.81</v>
      </c>
      <c r="Y33">
        <v>0</v>
      </c>
      <c r="Z33">
        <v>5.5292990909090891</v>
      </c>
      <c r="AA33">
        <v>17.877088607594942</v>
      </c>
      <c r="AB33">
        <v>16.755204342256185</v>
      </c>
      <c r="AC33">
        <v>12.325523710382898</v>
      </c>
      <c r="AD33">
        <v>15.572958225358857</v>
      </c>
      <c r="AE33">
        <v>20.682496070168021</v>
      </c>
      <c r="AF33">
        <v>6.2658617190230146</v>
      </c>
      <c r="AG33">
        <v>26.663845346565704</v>
      </c>
      <c r="AH33">
        <v>64.886328725186928</v>
      </c>
      <c r="AI33">
        <v>2.7012327456417298</v>
      </c>
      <c r="AJ33">
        <v>0</v>
      </c>
      <c r="AK33">
        <v>21.85041974847983</v>
      </c>
      <c r="AL33">
        <v>57.765978485370049</v>
      </c>
      <c r="AM33">
        <v>4.4662282354208047</v>
      </c>
      <c r="AN33">
        <v>0</v>
      </c>
      <c r="AO33">
        <v>3.8166480000000003</v>
      </c>
      <c r="AP33">
        <v>2.7141822700911349</v>
      </c>
      <c r="AQ33">
        <v>9.9955825259838509</v>
      </c>
      <c r="AR33">
        <v>20.13389130434782</v>
      </c>
      <c r="AS33">
        <v>12.550975361048756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880.75133220816747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270.42740653501687</v>
      </c>
      <c r="L34">
        <v>3.86</v>
      </c>
      <c r="M34">
        <v>28.97</v>
      </c>
      <c r="N34">
        <v>50.370000000000005</v>
      </c>
      <c r="O34">
        <v>71.149999999999991</v>
      </c>
      <c r="P34">
        <v>9.6589128966914242</v>
      </c>
      <c r="Q34">
        <v>4.95</v>
      </c>
      <c r="R34">
        <v>9.81</v>
      </c>
      <c r="S34">
        <v>6.1458502024291493</v>
      </c>
      <c r="T34">
        <v>0</v>
      </c>
      <c r="U34">
        <v>58.8</v>
      </c>
      <c r="V34">
        <v>3.3299999999999996</v>
      </c>
      <c r="W34">
        <v>8.9154180602006683</v>
      </c>
      <c r="X34">
        <v>31.81</v>
      </c>
      <c r="Y34">
        <v>0</v>
      </c>
      <c r="Z34">
        <v>5.5292990909090891</v>
      </c>
      <c r="AA34">
        <v>17.877088607594942</v>
      </c>
      <c r="AB34">
        <v>16.755204342256185</v>
      </c>
      <c r="AC34">
        <v>12.325523710382898</v>
      </c>
      <c r="AD34">
        <v>15.572958225358857</v>
      </c>
      <c r="AE34">
        <v>20.682496070168021</v>
      </c>
      <c r="AF34">
        <v>6.2658617190230146</v>
      </c>
      <c r="AG34">
        <v>26.663845346565704</v>
      </c>
      <c r="AH34">
        <v>64.886328725186928</v>
      </c>
      <c r="AI34">
        <v>8.0997199854588526</v>
      </c>
      <c r="AJ34">
        <v>0</v>
      </c>
      <c r="AK34">
        <v>21.85041974847983</v>
      </c>
      <c r="AL34">
        <v>57.765978485370049</v>
      </c>
      <c r="AM34">
        <v>4.4662282354208047</v>
      </c>
      <c r="AN34">
        <v>0</v>
      </c>
      <c r="AO34">
        <v>3.8649600000000004</v>
      </c>
      <c r="AP34">
        <v>2.7141822700911349</v>
      </c>
      <c r="AQ34">
        <v>9.9955825259838509</v>
      </c>
      <c r="AR34">
        <v>20.13389130434782</v>
      </c>
      <c r="AS34">
        <v>12.550975361048756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886.19813144798468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270.42740653501687</v>
      </c>
      <c r="L35">
        <v>3.86</v>
      </c>
      <c r="M35">
        <v>28.97</v>
      </c>
      <c r="N35">
        <v>50.370000000000005</v>
      </c>
      <c r="O35">
        <v>71.149999999999991</v>
      </c>
      <c r="P35">
        <v>9.6589128966914242</v>
      </c>
      <c r="Q35">
        <v>4.95</v>
      </c>
      <c r="R35">
        <v>9.81</v>
      </c>
      <c r="S35">
        <v>6.1458502024291493</v>
      </c>
      <c r="T35">
        <v>0</v>
      </c>
      <c r="U35">
        <v>58.8</v>
      </c>
      <c r="V35">
        <v>3.33</v>
      </c>
      <c r="W35">
        <v>10.820000000000002</v>
      </c>
      <c r="X35">
        <v>33.739999999999995</v>
      </c>
      <c r="Y35">
        <v>0</v>
      </c>
      <c r="Z35">
        <v>5.5292990909090891</v>
      </c>
      <c r="AA35">
        <v>17.877088607594942</v>
      </c>
      <c r="AB35">
        <v>16.755204342256185</v>
      </c>
      <c r="AC35">
        <v>12.325523710382898</v>
      </c>
      <c r="AD35">
        <v>15.572958225358857</v>
      </c>
      <c r="AE35">
        <v>20.682496070168021</v>
      </c>
      <c r="AF35">
        <v>6.2658617190230146</v>
      </c>
      <c r="AG35">
        <v>26.663845346565704</v>
      </c>
      <c r="AH35">
        <v>64.886328725186928</v>
      </c>
      <c r="AI35">
        <v>8.0997199854588526</v>
      </c>
      <c r="AJ35">
        <v>0</v>
      </c>
      <c r="AK35">
        <v>21.85041974847983</v>
      </c>
      <c r="AL35">
        <v>57.765978485370049</v>
      </c>
      <c r="AM35">
        <v>4.4662282354208047</v>
      </c>
      <c r="AN35">
        <v>0</v>
      </c>
      <c r="AO35">
        <v>3.8825280000000002</v>
      </c>
      <c r="AP35">
        <v>4.3479618889809446</v>
      </c>
      <c r="AQ35">
        <v>9.9955825259838509</v>
      </c>
      <c r="AR35">
        <v>16.387336050724631</v>
      </c>
      <c r="AS35">
        <v>12.550975361048756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887.9375057530508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270.42740653501687</v>
      </c>
      <c r="L36">
        <v>3.86</v>
      </c>
      <c r="M36">
        <v>28.97</v>
      </c>
      <c r="N36">
        <v>50.370000000000005</v>
      </c>
      <c r="O36">
        <v>71.149999999999991</v>
      </c>
      <c r="P36">
        <v>9.6589128966914242</v>
      </c>
      <c r="Q36">
        <v>4.95</v>
      </c>
      <c r="R36">
        <v>9.81</v>
      </c>
      <c r="S36">
        <v>6.1458502024291493</v>
      </c>
      <c r="T36">
        <v>0</v>
      </c>
      <c r="U36">
        <v>58.8</v>
      </c>
      <c r="V36">
        <v>3.33</v>
      </c>
      <c r="W36">
        <v>10.820000000000002</v>
      </c>
      <c r="X36">
        <v>33.739999999999995</v>
      </c>
      <c r="Y36">
        <v>0</v>
      </c>
      <c r="Z36">
        <v>5.5292990909090891</v>
      </c>
      <c r="AA36">
        <v>17.877088607594942</v>
      </c>
      <c r="AB36">
        <v>16.755204342256185</v>
      </c>
      <c r="AC36">
        <v>12.325523710382898</v>
      </c>
      <c r="AD36">
        <v>15.572958225358857</v>
      </c>
      <c r="AE36">
        <v>20.682496070168021</v>
      </c>
      <c r="AF36">
        <v>6.2658617190230146</v>
      </c>
      <c r="AG36">
        <v>26.663845346565704</v>
      </c>
      <c r="AH36">
        <v>64.886328725186928</v>
      </c>
      <c r="AI36">
        <v>8.0997199854588526</v>
      </c>
      <c r="AJ36">
        <v>0</v>
      </c>
      <c r="AK36">
        <v>21.85041974847983</v>
      </c>
      <c r="AL36">
        <v>57.765978485370049</v>
      </c>
      <c r="AM36">
        <v>4.4662282354208047</v>
      </c>
      <c r="AN36">
        <v>0</v>
      </c>
      <c r="AO36">
        <v>3.8825280000000002</v>
      </c>
      <c r="AP36">
        <v>4.3479618889809446</v>
      </c>
      <c r="AQ36">
        <v>9.9955825259838509</v>
      </c>
      <c r="AR36">
        <v>16.387336050724631</v>
      </c>
      <c r="AS36">
        <v>12.550975361048756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887.9375057530508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270.42740653501687</v>
      </c>
      <c r="L37">
        <v>3.86</v>
      </c>
      <c r="M37">
        <v>28.97</v>
      </c>
      <c r="N37">
        <v>40.246088815469832</v>
      </c>
      <c r="O37">
        <v>56.98</v>
      </c>
      <c r="P37">
        <v>10.198532162901138</v>
      </c>
      <c r="Q37">
        <v>4.95</v>
      </c>
      <c r="R37">
        <v>9.81</v>
      </c>
      <c r="S37">
        <v>6.1458502024291493</v>
      </c>
      <c r="T37">
        <v>0</v>
      </c>
      <c r="U37">
        <v>60.89</v>
      </c>
      <c r="V37">
        <v>3.33</v>
      </c>
      <c r="W37">
        <v>10.820000000000002</v>
      </c>
      <c r="X37">
        <v>33.739999999999995</v>
      </c>
      <c r="Y37">
        <v>0</v>
      </c>
      <c r="Z37">
        <v>5.5292990909090891</v>
      </c>
      <c r="AA37">
        <v>17.877088607594942</v>
      </c>
      <c r="AB37">
        <v>16.755204342256185</v>
      </c>
      <c r="AC37">
        <v>12.325523710382898</v>
      </c>
      <c r="AD37">
        <v>15.572958225358857</v>
      </c>
      <c r="AE37">
        <v>20.682496070168021</v>
      </c>
      <c r="AF37">
        <v>6.2658617190230146</v>
      </c>
      <c r="AG37">
        <v>26.663845346565704</v>
      </c>
      <c r="AH37">
        <v>64.886328725186928</v>
      </c>
      <c r="AI37">
        <v>8.0997199854588526</v>
      </c>
      <c r="AJ37">
        <v>0</v>
      </c>
      <c r="AK37">
        <v>21.85041974847983</v>
      </c>
      <c r="AL37">
        <v>57.765978485370049</v>
      </c>
      <c r="AM37">
        <v>4.4662282354208047</v>
      </c>
      <c r="AN37">
        <v>0</v>
      </c>
      <c r="AO37">
        <v>3.8298240000000003</v>
      </c>
      <c r="AP37">
        <v>4.3479618889809446</v>
      </c>
      <c r="AQ37">
        <v>9.9955825259838509</v>
      </c>
      <c r="AR37">
        <v>16.387336050724631</v>
      </c>
      <c r="AS37">
        <v>12.550975361048756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866.22050983473036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270.42740653501687</v>
      </c>
      <c r="L38">
        <v>3.86</v>
      </c>
      <c r="M38">
        <v>28.97</v>
      </c>
      <c r="N38">
        <v>40.246088815469832</v>
      </c>
      <c r="O38">
        <v>56.98</v>
      </c>
      <c r="P38">
        <v>10.198532162901138</v>
      </c>
      <c r="Q38">
        <v>4.95</v>
      </c>
      <c r="R38">
        <v>9.81</v>
      </c>
      <c r="S38">
        <v>6.1458502024291493</v>
      </c>
      <c r="T38">
        <v>0</v>
      </c>
      <c r="U38">
        <v>60.89</v>
      </c>
      <c r="V38">
        <v>3.33</v>
      </c>
      <c r="W38">
        <v>10.820000000000002</v>
      </c>
      <c r="X38">
        <v>33.739999999999995</v>
      </c>
      <c r="Y38">
        <v>0</v>
      </c>
      <c r="Z38">
        <v>5.5292990909090891</v>
      </c>
      <c r="AA38">
        <v>17.877088607594942</v>
      </c>
      <c r="AB38">
        <v>16.755204342256185</v>
      </c>
      <c r="AC38">
        <v>12.325523710382898</v>
      </c>
      <c r="AD38">
        <v>15.572958225358857</v>
      </c>
      <c r="AE38">
        <v>20.682496070168021</v>
      </c>
      <c r="AF38">
        <v>6.2658617190230146</v>
      </c>
      <c r="AG38">
        <v>26.663845346565704</v>
      </c>
      <c r="AH38">
        <v>64.886328725186928</v>
      </c>
      <c r="AI38">
        <v>8.0997199854588526</v>
      </c>
      <c r="AJ38">
        <v>0</v>
      </c>
      <c r="AK38">
        <v>21.85041974847983</v>
      </c>
      <c r="AL38">
        <v>57.765978485370049</v>
      </c>
      <c r="AM38">
        <v>4.4662282354208047</v>
      </c>
      <c r="AN38">
        <v>0</v>
      </c>
      <c r="AO38">
        <v>3.8298240000000003</v>
      </c>
      <c r="AP38">
        <v>4.3479618889809446</v>
      </c>
      <c r="AQ38">
        <v>9.9955825259838509</v>
      </c>
      <c r="AR38">
        <v>16.387336050724631</v>
      </c>
      <c r="AS38">
        <v>12.550975361048756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866.22050983473036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271.99999999999994</v>
      </c>
      <c r="L39">
        <v>4</v>
      </c>
      <c r="M39">
        <v>28.97</v>
      </c>
      <c r="N39">
        <v>31.796450100468853</v>
      </c>
      <c r="O39">
        <v>48.64</v>
      </c>
      <c r="P39">
        <v>10.198532162901138</v>
      </c>
      <c r="Q39">
        <v>5.0600000000000005</v>
      </c>
      <c r="R39">
        <v>10</v>
      </c>
      <c r="S39">
        <v>6.2199999999999989</v>
      </c>
      <c r="T39">
        <v>0</v>
      </c>
      <c r="U39">
        <v>60.89</v>
      </c>
      <c r="V39">
        <v>3.33</v>
      </c>
      <c r="W39">
        <v>10.820000000000002</v>
      </c>
      <c r="X39">
        <v>33.739999999999995</v>
      </c>
      <c r="Y39">
        <v>0</v>
      </c>
      <c r="Z39">
        <v>5.5292990909090891</v>
      </c>
      <c r="AA39">
        <v>17.877088607594942</v>
      </c>
      <c r="AB39">
        <v>16.755204342256185</v>
      </c>
      <c r="AC39">
        <v>12.325523710382898</v>
      </c>
      <c r="AD39">
        <v>15.572958225358857</v>
      </c>
      <c r="AE39">
        <v>20.682496070168021</v>
      </c>
      <c r="AF39">
        <v>6.2658617190230146</v>
      </c>
      <c r="AG39">
        <v>26.663845346565704</v>
      </c>
      <c r="AH39">
        <v>64.886328725186928</v>
      </c>
      <c r="AI39">
        <v>8.0997199854588526</v>
      </c>
      <c r="AJ39">
        <v>0</v>
      </c>
      <c r="AK39">
        <v>21.85041974847983</v>
      </c>
      <c r="AL39">
        <v>57.765978485370049</v>
      </c>
      <c r="AM39">
        <v>4.4662282354208047</v>
      </c>
      <c r="AN39">
        <v>0</v>
      </c>
      <c r="AO39">
        <v>3.9923280000000001</v>
      </c>
      <c r="AP39">
        <v>4.3479618889809446</v>
      </c>
      <c r="AQ39">
        <v>9.9955825259838509</v>
      </c>
      <c r="AR39">
        <v>14.986221014492747</v>
      </c>
      <c r="AS39">
        <v>12.550975361048756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850.27900334605147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271.99999999999994</v>
      </c>
      <c r="L40">
        <v>4</v>
      </c>
      <c r="M40">
        <v>28.97</v>
      </c>
      <c r="N40">
        <v>24.140000000000004</v>
      </c>
      <c r="O40">
        <v>39.130000000000003</v>
      </c>
      <c r="P40">
        <v>10.198532162901138</v>
      </c>
      <c r="Q40">
        <v>5.0600000000000005</v>
      </c>
      <c r="R40">
        <v>10</v>
      </c>
      <c r="S40">
        <v>6.2199999999999989</v>
      </c>
      <c r="T40">
        <v>0</v>
      </c>
      <c r="U40">
        <v>60.89</v>
      </c>
      <c r="V40">
        <v>3.33</v>
      </c>
      <c r="W40">
        <v>10.820000000000002</v>
      </c>
      <c r="X40">
        <v>33.739999999999995</v>
      </c>
      <c r="Y40">
        <v>0</v>
      </c>
      <c r="Z40">
        <v>5.5292990909090891</v>
      </c>
      <c r="AA40">
        <v>17.877088607594942</v>
      </c>
      <c r="AB40">
        <v>16.755204342256185</v>
      </c>
      <c r="AC40">
        <v>12.325523710382898</v>
      </c>
      <c r="AD40">
        <v>15.572958225358857</v>
      </c>
      <c r="AE40">
        <v>20.682496070168021</v>
      </c>
      <c r="AF40">
        <v>6.2658617190230146</v>
      </c>
      <c r="AG40">
        <v>26.663845346565704</v>
      </c>
      <c r="AH40">
        <v>64.886328725186928</v>
      </c>
      <c r="AI40">
        <v>8.0997199854588526</v>
      </c>
      <c r="AJ40">
        <v>0</v>
      </c>
      <c r="AK40">
        <v>21.85041974847983</v>
      </c>
      <c r="AL40">
        <v>57.765978485370049</v>
      </c>
      <c r="AM40">
        <v>4.4662282354208047</v>
      </c>
      <c r="AN40">
        <v>0</v>
      </c>
      <c r="AO40">
        <v>3.9923280000000001</v>
      </c>
      <c r="AP40">
        <v>4.3479618889809446</v>
      </c>
      <c r="AQ40">
        <v>9.9955825259838509</v>
      </c>
      <c r="AR40">
        <v>14.986221014492747</v>
      </c>
      <c r="AS40">
        <v>12.550975361048756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833.1125532455826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271.99999999999994</v>
      </c>
      <c r="L41">
        <v>4</v>
      </c>
      <c r="M41">
        <v>28.97</v>
      </c>
      <c r="N41">
        <v>24.140000000000004</v>
      </c>
      <c r="O41">
        <v>39.130000000000003</v>
      </c>
      <c r="P41">
        <v>10.198532162901138</v>
      </c>
      <c r="Q41">
        <v>5.0600000000000005</v>
      </c>
      <c r="R41">
        <v>10</v>
      </c>
      <c r="S41">
        <v>6.2199999999999989</v>
      </c>
      <c r="T41">
        <v>0</v>
      </c>
      <c r="U41">
        <v>60.89</v>
      </c>
      <c r="V41">
        <v>3.33</v>
      </c>
      <c r="W41">
        <v>8.9132027318475906</v>
      </c>
      <c r="X41">
        <v>31.81</v>
      </c>
      <c r="Y41">
        <v>0</v>
      </c>
      <c r="Z41">
        <v>5.5292990909090891</v>
      </c>
      <c r="AA41">
        <v>17.877088607594942</v>
      </c>
      <c r="AB41">
        <v>16.755204342256185</v>
      </c>
      <c r="AC41">
        <v>12.325523710382898</v>
      </c>
      <c r="AD41">
        <v>15.572958225358857</v>
      </c>
      <c r="AE41">
        <v>20.682496070168021</v>
      </c>
      <c r="AF41">
        <v>6.2658617190230146</v>
      </c>
      <c r="AG41">
        <v>26.663845346565704</v>
      </c>
      <c r="AH41">
        <v>64.886328725186928</v>
      </c>
      <c r="AI41">
        <v>8.0997199854588526</v>
      </c>
      <c r="AJ41">
        <v>0</v>
      </c>
      <c r="AK41">
        <v>21.85041974847983</v>
      </c>
      <c r="AL41">
        <v>57.765978485370049</v>
      </c>
      <c r="AM41">
        <v>4.4662282354208047</v>
      </c>
      <c r="AN41">
        <v>0</v>
      </c>
      <c r="AO41">
        <v>4.001112</v>
      </c>
      <c r="AP41">
        <v>4.3479618889809446</v>
      </c>
      <c r="AQ41">
        <v>9.9955825259838509</v>
      </c>
      <c r="AR41">
        <v>16.387336050724631</v>
      </c>
      <c r="AS41">
        <v>12.550975361048756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830.68565501366197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271.99999999999994</v>
      </c>
      <c r="L42">
        <v>4</v>
      </c>
      <c r="M42">
        <v>28.97</v>
      </c>
      <c r="N42">
        <v>24.140000000000004</v>
      </c>
      <c r="O42">
        <v>39.130000000000003</v>
      </c>
      <c r="P42">
        <v>10.198532162901138</v>
      </c>
      <c r="Q42">
        <v>5.0600000000000005</v>
      </c>
      <c r="R42">
        <v>10</v>
      </c>
      <c r="S42">
        <v>6.2199999999999989</v>
      </c>
      <c r="T42">
        <v>0</v>
      </c>
      <c r="U42">
        <v>60.89</v>
      </c>
      <c r="V42">
        <v>3.33</v>
      </c>
      <c r="W42">
        <v>8.9132027318475906</v>
      </c>
      <c r="X42">
        <v>31.81</v>
      </c>
      <c r="Y42">
        <v>0</v>
      </c>
      <c r="Z42">
        <v>5.5292990909090891</v>
      </c>
      <c r="AA42">
        <v>17.877088607594942</v>
      </c>
      <c r="AB42">
        <v>16.755204342256185</v>
      </c>
      <c r="AC42">
        <v>12.325523710382898</v>
      </c>
      <c r="AD42">
        <v>15.572958225358857</v>
      </c>
      <c r="AE42">
        <v>20.682496070168021</v>
      </c>
      <c r="AF42">
        <v>6.2658617190230146</v>
      </c>
      <c r="AG42">
        <v>26.663845346565704</v>
      </c>
      <c r="AH42">
        <v>64.886328725186928</v>
      </c>
      <c r="AI42">
        <v>8.0997199854588526</v>
      </c>
      <c r="AJ42">
        <v>0</v>
      </c>
      <c r="AK42">
        <v>21.85041974847983</v>
      </c>
      <c r="AL42">
        <v>57.765978485370049</v>
      </c>
      <c r="AM42">
        <v>4.4662282354208047</v>
      </c>
      <c r="AN42">
        <v>0</v>
      </c>
      <c r="AO42">
        <v>3.9791520000000005</v>
      </c>
      <c r="AP42">
        <v>4.3479618889809446</v>
      </c>
      <c r="AQ42">
        <v>9.9955825259838509</v>
      </c>
      <c r="AR42">
        <v>16.387336050724631</v>
      </c>
      <c r="AS42">
        <v>12.550975361048756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830.66369501366194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271.99999999999994</v>
      </c>
      <c r="L43">
        <v>4</v>
      </c>
      <c r="M43">
        <v>28</v>
      </c>
      <c r="N43">
        <v>24.140000000000004</v>
      </c>
      <c r="O43">
        <v>39.130000000000003</v>
      </c>
      <c r="P43">
        <v>10.198532162901138</v>
      </c>
      <c r="Q43">
        <v>5.0600000000000005</v>
      </c>
      <c r="R43">
        <v>10</v>
      </c>
      <c r="S43">
        <v>6.2199999999999989</v>
      </c>
      <c r="T43">
        <v>0</v>
      </c>
      <c r="U43">
        <v>60.89</v>
      </c>
      <c r="V43">
        <v>3.33</v>
      </c>
      <c r="W43">
        <v>8.9132027318475906</v>
      </c>
      <c r="X43">
        <v>31.81</v>
      </c>
      <c r="Y43">
        <v>0</v>
      </c>
      <c r="Z43">
        <v>5.5292990909090891</v>
      </c>
      <c r="AA43">
        <v>11.920987341772154</v>
      </c>
      <c r="AB43">
        <v>16.755204342256185</v>
      </c>
      <c r="AC43">
        <v>12.325523710382898</v>
      </c>
      <c r="AD43">
        <v>15.572958225358857</v>
      </c>
      <c r="AE43">
        <v>20.682496070168021</v>
      </c>
      <c r="AF43">
        <v>6.2658617190230146</v>
      </c>
      <c r="AG43">
        <v>26.663845346565704</v>
      </c>
      <c r="AH43">
        <v>64.886328725186928</v>
      </c>
      <c r="AI43">
        <v>8.0997199854588526</v>
      </c>
      <c r="AJ43">
        <v>0</v>
      </c>
      <c r="AK43">
        <v>21.85041974847983</v>
      </c>
      <c r="AL43">
        <v>56.922951807228898</v>
      </c>
      <c r="AM43">
        <v>4.4662282354208047</v>
      </c>
      <c r="AN43">
        <v>0</v>
      </c>
      <c r="AO43">
        <v>4.0801679999999996</v>
      </c>
      <c r="AP43">
        <v>1.6337796188898093</v>
      </c>
      <c r="AQ43">
        <v>0</v>
      </c>
      <c r="AR43">
        <v>20.13389130434782</v>
      </c>
      <c r="AS43">
        <v>13.918427917110776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815.39982608330797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271.99999999999994</v>
      </c>
      <c r="L44">
        <v>4</v>
      </c>
      <c r="M44">
        <v>28</v>
      </c>
      <c r="N44">
        <v>24.140000000000004</v>
      </c>
      <c r="O44">
        <v>70.807156575356302</v>
      </c>
      <c r="P44">
        <v>10.198532162901138</v>
      </c>
      <c r="Q44">
        <v>5.0600000000000005</v>
      </c>
      <c r="R44">
        <v>10</v>
      </c>
      <c r="S44">
        <v>6.2199999999999989</v>
      </c>
      <c r="T44">
        <v>0</v>
      </c>
      <c r="U44">
        <v>60.89</v>
      </c>
      <c r="V44">
        <v>3.33</v>
      </c>
      <c r="W44">
        <v>8.9132027318475906</v>
      </c>
      <c r="X44">
        <v>31.81</v>
      </c>
      <c r="Y44">
        <v>0</v>
      </c>
      <c r="Z44">
        <v>5.5292990909090891</v>
      </c>
      <c r="AA44">
        <v>11.920987341772154</v>
      </c>
      <c r="AB44">
        <v>16.755204342256185</v>
      </c>
      <c r="AC44">
        <v>12.325523710382898</v>
      </c>
      <c r="AD44">
        <v>15.572958225358857</v>
      </c>
      <c r="AE44">
        <v>20.682496070168021</v>
      </c>
      <c r="AF44">
        <v>6.2658617190230146</v>
      </c>
      <c r="AG44">
        <v>26.663845346565704</v>
      </c>
      <c r="AH44">
        <v>64.886328725186928</v>
      </c>
      <c r="AI44">
        <v>8.0997199854588526</v>
      </c>
      <c r="AJ44">
        <v>0</v>
      </c>
      <c r="AK44">
        <v>21.85041974847983</v>
      </c>
      <c r="AL44">
        <v>56.922951807228898</v>
      </c>
      <c r="AM44">
        <v>4.4662282354208047</v>
      </c>
      <c r="AN44">
        <v>0</v>
      </c>
      <c r="AO44">
        <v>4.1899679999999995</v>
      </c>
      <c r="AP44">
        <v>1.6337796188898093</v>
      </c>
      <c r="AQ44">
        <v>0</v>
      </c>
      <c r="AR44">
        <v>20.13389130434782</v>
      </c>
      <c r="AS44">
        <v>13.918427917110776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847.18678265866436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271.99999999999994</v>
      </c>
      <c r="L45">
        <v>4</v>
      </c>
      <c r="M45">
        <v>28</v>
      </c>
      <c r="N45">
        <v>24.140000000000004</v>
      </c>
      <c r="O45">
        <v>71.150000000000006</v>
      </c>
      <c r="P45">
        <v>10.198532162901138</v>
      </c>
      <c r="Q45">
        <v>5.0600000000000005</v>
      </c>
      <c r="R45">
        <v>10</v>
      </c>
      <c r="S45">
        <v>6.2199999999999989</v>
      </c>
      <c r="T45">
        <v>0</v>
      </c>
      <c r="U45">
        <v>60.89</v>
      </c>
      <c r="V45">
        <v>3.33</v>
      </c>
      <c r="W45">
        <v>10.820000000000002</v>
      </c>
      <c r="X45">
        <v>33.72</v>
      </c>
      <c r="Y45">
        <v>0</v>
      </c>
      <c r="Z45">
        <v>5.5292990909090891</v>
      </c>
      <c r="AA45">
        <v>11.920987341772154</v>
      </c>
      <c r="AB45">
        <v>16.755204342256185</v>
      </c>
      <c r="AC45">
        <v>12.325523710382898</v>
      </c>
      <c r="AD45">
        <v>15.572958225358857</v>
      </c>
      <c r="AE45">
        <v>20.682496070168021</v>
      </c>
      <c r="AF45">
        <v>6.2658617190230146</v>
      </c>
      <c r="AG45">
        <v>26.663845346565704</v>
      </c>
      <c r="AH45">
        <v>64.886328725186928</v>
      </c>
      <c r="AI45">
        <v>8.0997199854588526</v>
      </c>
      <c r="AJ45">
        <v>0</v>
      </c>
      <c r="AK45">
        <v>21.85041974847983</v>
      </c>
      <c r="AL45">
        <v>56.922951807228898</v>
      </c>
      <c r="AM45">
        <v>4.4662282354208047</v>
      </c>
      <c r="AN45">
        <v>0</v>
      </c>
      <c r="AO45">
        <v>4.1416560000000002</v>
      </c>
      <c r="AP45">
        <v>4.3479618889809446</v>
      </c>
      <c r="AQ45">
        <v>0</v>
      </c>
      <c r="AR45">
        <v>16.387336050724631</v>
      </c>
      <c r="AS45">
        <v>13.918427917110776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850.26573836792863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271.99999999999994</v>
      </c>
      <c r="L46">
        <v>4</v>
      </c>
      <c r="M46">
        <v>28</v>
      </c>
      <c r="N46">
        <v>24.140000000000004</v>
      </c>
      <c r="O46">
        <v>71.150000000000006</v>
      </c>
      <c r="P46">
        <v>10.198532162901138</v>
      </c>
      <c r="Q46">
        <v>5.0600000000000005</v>
      </c>
      <c r="R46">
        <v>10</v>
      </c>
      <c r="S46">
        <v>6.2199999999999989</v>
      </c>
      <c r="T46">
        <v>0</v>
      </c>
      <c r="U46">
        <v>60.89</v>
      </c>
      <c r="V46">
        <v>3.33</v>
      </c>
      <c r="W46">
        <v>10.820000000000002</v>
      </c>
      <c r="X46">
        <v>33.72</v>
      </c>
      <c r="Y46">
        <v>0</v>
      </c>
      <c r="Z46">
        <v>5.5292990909090891</v>
      </c>
      <c r="AA46">
        <v>11.920987341772154</v>
      </c>
      <c r="AB46">
        <v>16.755204342256185</v>
      </c>
      <c r="AC46">
        <v>12.325523710382898</v>
      </c>
      <c r="AD46">
        <v>15.572958225358857</v>
      </c>
      <c r="AE46">
        <v>20.682496070168021</v>
      </c>
      <c r="AF46">
        <v>6.2658617190230146</v>
      </c>
      <c r="AG46">
        <v>26.663845346565704</v>
      </c>
      <c r="AH46">
        <v>64.886328725186928</v>
      </c>
      <c r="AI46">
        <v>8.0997199854588526</v>
      </c>
      <c r="AJ46">
        <v>0</v>
      </c>
      <c r="AK46">
        <v>21.85041974847983</v>
      </c>
      <c r="AL46">
        <v>56.922951807228898</v>
      </c>
      <c r="AM46">
        <v>4.4662282354208047</v>
      </c>
      <c r="AN46">
        <v>0</v>
      </c>
      <c r="AO46">
        <v>4.1636160000000002</v>
      </c>
      <c r="AP46">
        <v>4.3479618889809446</v>
      </c>
      <c r="AQ46">
        <v>0</v>
      </c>
      <c r="AR46">
        <v>16.387336050724631</v>
      </c>
      <c r="AS46">
        <v>12.550975361048756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848.92024581186661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272.48</v>
      </c>
      <c r="L47">
        <v>5.7905209645492173</v>
      </c>
      <c r="M47">
        <v>33.794577250120327</v>
      </c>
      <c r="N47">
        <v>28.007057154864473</v>
      </c>
      <c r="O47">
        <v>39.589999999999996</v>
      </c>
      <c r="P47">
        <v>10.24</v>
      </c>
      <c r="Q47">
        <v>5.0600000000000005</v>
      </c>
      <c r="R47">
        <v>9.3999999999999986</v>
      </c>
      <c r="S47">
        <v>6</v>
      </c>
      <c r="T47">
        <v>0</v>
      </c>
      <c r="U47">
        <v>60.89</v>
      </c>
      <c r="V47">
        <v>3.86</v>
      </c>
      <c r="W47">
        <v>10.820000000000002</v>
      </c>
      <c r="X47">
        <v>33.72</v>
      </c>
      <c r="Y47">
        <v>0</v>
      </c>
      <c r="Z47">
        <v>5.5292990909090891</v>
      </c>
      <c r="AA47">
        <v>11.920987341772154</v>
      </c>
      <c r="AB47">
        <v>16.755204342256185</v>
      </c>
      <c r="AC47">
        <v>12.325523710382898</v>
      </c>
      <c r="AD47">
        <v>15.572958225358857</v>
      </c>
      <c r="AE47">
        <v>20.682496070168021</v>
      </c>
      <c r="AF47">
        <v>6.2658617190230146</v>
      </c>
      <c r="AG47">
        <v>26.663845346565704</v>
      </c>
      <c r="AH47">
        <v>64.886328725186928</v>
      </c>
      <c r="AI47">
        <v>8.0997199854588526</v>
      </c>
      <c r="AJ47">
        <v>0</v>
      </c>
      <c r="AK47">
        <v>21.85041974847983</v>
      </c>
      <c r="AL47">
        <v>56.922951807228898</v>
      </c>
      <c r="AM47">
        <v>4.4662282354208047</v>
      </c>
      <c r="AN47">
        <v>0</v>
      </c>
      <c r="AO47">
        <v>4.1328720000000008</v>
      </c>
      <c r="AP47">
        <v>5.4898508699254345</v>
      </c>
      <c r="AQ47">
        <v>0</v>
      </c>
      <c r="AR47">
        <v>16.861694746376806</v>
      </c>
      <c r="AS47">
        <v>12.550975361048756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830.62937269509598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272.48</v>
      </c>
      <c r="L48">
        <v>5.7905209645492173</v>
      </c>
      <c r="M48">
        <v>33.794577250120327</v>
      </c>
      <c r="N48">
        <v>28.007057154864473</v>
      </c>
      <c r="O48">
        <v>39.589999999999996</v>
      </c>
      <c r="P48">
        <v>10.24</v>
      </c>
      <c r="Q48">
        <v>5.0600000000000005</v>
      </c>
      <c r="R48">
        <v>9.3999999999999986</v>
      </c>
      <c r="S48">
        <v>6</v>
      </c>
      <c r="T48">
        <v>0</v>
      </c>
      <c r="U48">
        <v>60.89</v>
      </c>
      <c r="V48">
        <v>3.86</v>
      </c>
      <c r="W48">
        <v>10.820000000000002</v>
      </c>
      <c r="X48">
        <v>33.72</v>
      </c>
      <c r="Y48">
        <v>0</v>
      </c>
      <c r="Z48">
        <v>5.5292990909090891</v>
      </c>
      <c r="AA48">
        <v>11.920987341772154</v>
      </c>
      <c r="AB48">
        <v>16.755204342256185</v>
      </c>
      <c r="AC48">
        <v>12.325523710382898</v>
      </c>
      <c r="AD48">
        <v>15.572958225358857</v>
      </c>
      <c r="AE48">
        <v>20.682496070168021</v>
      </c>
      <c r="AF48">
        <v>6.2658617190230146</v>
      </c>
      <c r="AG48">
        <v>26.663845346565704</v>
      </c>
      <c r="AH48">
        <v>64.886328725186928</v>
      </c>
      <c r="AI48">
        <v>8.0997199854588526</v>
      </c>
      <c r="AJ48">
        <v>0</v>
      </c>
      <c r="AK48">
        <v>21.85041974847983</v>
      </c>
      <c r="AL48">
        <v>56.922951807228898</v>
      </c>
      <c r="AM48">
        <v>4.4662282354208047</v>
      </c>
      <c r="AN48">
        <v>0</v>
      </c>
      <c r="AO48">
        <v>4.0494240000000001</v>
      </c>
      <c r="AP48">
        <v>5.4898508699254345</v>
      </c>
      <c r="AQ48">
        <v>0</v>
      </c>
      <c r="AR48">
        <v>16.861694746376806</v>
      </c>
      <c r="AS48">
        <v>12.550975361048756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830.54592469509612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272.48</v>
      </c>
      <c r="L49">
        <v>5.7900000000000009</v>
      </c>
      <c r="M49">
        <v>33.794577250120327</v>
      </c>
      <c r="N49">
        <v>28.007057154864473</v>
      </c>
      <c r="O49">
        <v>39.589999999999996</v>
      </c>
      <c r="P49">
        <v>10.24</v>
      </c>
      <c r="Q49">
        <v>5.0600000000000005</v>
      </c>
      <c r="R49">
        <v>9.3999999999999986</v>
      </c>
      <c r="S49">
        <v>6</v>
      </c>
      <c r="T49">
        <v>0</v>
      </c>
      <c r="U49">
        <v>58.8</v>
      </c>
      <c r="V49">
        <v>3.86</v>
      </c>
      <c r="W49">
        <v>10.820000000000002</v>
      </c>
      <c r="X49">
        <v>33.72</v>
      </c>
      <c r="Y49">
        <v>0</v>
      </c>
      <c r="Z49">
        <v>5.5292990909090891</v>
      </c>
      <c r="AA49">
        <v>11.920987341772154</v>
      </c>
      <c r="AB49">
        <v>16.755204342256185</v>
      </c>
      <c r="AC49">
        <v>12.325523710382898</v>
      </c>
      <c r="AD49">
        <v>15.572958225358857</v>
      </c>
      <c r="AE49">
        <v>20.682496070168021</v>
      </c>
      <c r="AF49">
        <v>6.2658617190230146</v>
      </c>
      <c r="AG49">
        <v>26.663845346565704</v>
      </c>
      <c r="AH49">
        <v>64.886328725186928</v>
      </c>
      <c r="AI49">
        <v>2.7012327456417298</v>
      </c>
      <c r="AJ49">
        <v>0</v>
      </c>
      <c r="AK49">
        <v>21.85041974847983</v>
      </c>
      <c r="AL49">
        <v>56.922951807228898</v>
      </c>
      <c r="AM49">
        <v>4.4662282354208047</v>
      </c>
      <c r="AN49">
        <v>0</v>
      </c>
      <c r="AO49">
        <v>4.0186800000000007</v>
      </c>
      <c r="AP49">
        <v>5.4898508699254345</v>
      </c>
      <c r="AQ49">
        <v>0</v>
      </c>
      <c r="AR49">
        <v>20.13389130434782</v>
      </c>
      <c r="AS49">
        <v>10.271887767612061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824.01928145526415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272.48</v>
      </c>
      <c r="L50">
        <v>5.7900000000000009</v>
      </c>
      <c r="M50">
        <v>33.794577250120327</v>
      </c>
      <c r="N50">
        <v>28.007057154864473</v>
      </c>
      <c r="O50">
        <v>39.589999999999996</v>
      </c>
      <c r="P50">
        <v>10.24</v>
      </c>
      <c r="Q50">
        <v>5.0600000000000005</v>
      </c>
      <c r="R50">
        <v>9.3999999999999986</v>
      </c>
      <c r="S50">
        <v>6</v>
      </c>
      <c r="T50">
        <v>0</v>
      </c>
      <c r="U50">
        <v>58.8</v>
      </c>
      <c r="V50">
        <v>3.86</v>
      </c>
      <c r="W50">
        <v>10.820000000000002</v>
      </c>
      <c r="X50">
        <v>33.72</v>
      </c>
      <c r="Y50">
        <v>0</v>
      </c>
      <c r="Z50">
        <v>5.5292990909090891</v>
      </c>
      <c r="AA50">
        <v>11.920987341772154</v>
      </c>
      <c r="AB50">
        <v>16.755204342256185</v>
      </c>
      <c r="AC50">
        <v>12.325523710382898</v>
      </c>
      <c r="AD50">
        <v>15.572958225358857</v>
      </c>
      <c r="AE50">
        <v>20.682496070168021</v>
      </c>
      <c r="AF50">
        <v>6.2658617190230146</v>
      </c>
      <c r="AG50">
        <v>26.663845346565704</v>
      </c>
      <c r="AH50">
        <v>64.886328725186928</v>
      </c>
      <c r="AI50">
        <v>2.7012327456417298</v>
      </c>
      <c r="AJ50">
        <v>0</v>
      </c>
      <c r="AK50">
        <v>21.85041974847983</v>
      </c>
      <c r="AL50">
        <v>56.922951807228898</v>
      </c>
      <c r="AM50">
        <v>4.4662282354208047</v>
      </c>
      <c r="AN50">
        <v>0</v>
      </c>
      <c r="AO50">
        <v>3.9923280000000001</v>
      </c>
      <c r="AP50">
        <v>5.4898508699254345</v>
      </c>
      <c r="AQ50">
        <v>0</v>
      </c>
      <c r="AR50">
        <v>20.13389130434782</v>
      </c>
      <c r="AS50">
        <v>10.271887767612061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823.99292945526417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272.48</v>
      </c>
      <c r="L51">
        <v>5.7900000000000009</v>
      </c>
      <c r="M51">
        <v>33.794577250120327</v>
      </c>
      <c r="N51">
        <v>28.007057154864473</v>
      </c>
      <c r="O51">
        <v>39.589999999999996</v>
      </c>
      <c r="P51">
        <v>10.24</v>
      </c>
      <c r="Q51">
        <v>5.0600000000000005</v>
      </c>
      <c r="R51">
        <v>9.3999999999999986</v>
      </c>
      <c r="S51">
        <v>6</v>
      </c>
      <c r="T51">
        <v>0</v>
      </c>
      <c r="U51">
        <v>58.8</v>
      </c>
      <c r="V51">
        <v>3.86</v>
      </c>
      <c r="W51">
        <v>10.820000000000002</v>
      </c>
      <c r="X51">
        <v>33.72</v>
      </c>
      <c r="Y51">
        <v>0</v>
      </c>
      <c r="Z51">
        <v>5.5292990909090891</v>
      </c>
      <c r="AA51">
        <v>5.960493670886077</v>
      </c>
      <c r="AB51">
        <v>16.755204342256185</v>
      </c>
      <c r="AC51">
        <v>12.325523710382898</v>
      </c>
      <c r="AD51">
        <v>15.572958225358857</v>
      </c>
      <c r="AE51">
        <v>20.682496070168021</v>
      </c>
      <c r="AF51">
        <v>6.2658617190230146</v>
      </c>
      <c r="AG51">
        <v>26.663845346565704</v>
      </c>
      <c r="AH51">
        <v>64.886328725186928</v>
      </c>
      <c r="AI51">
        <v>2.7012327456417298</v>
      </c>
      <c r="AJ51">
        <v>0</v>
      </c>
      <c r="AK51">
        <v>21.85041974847983</v>
      </c>
      <c r="AL51">
        <v>56.922951807228898</v>
      </c>
      <c r="AM51">
        <v>4.4662282354208047</v>
      </c>
      <c r="AN51">
        <v>0</v>
      </c>
      <c r="AO51">
        <v>3.9923280000000001</v>
      </c>
      <c r="AP51">
        <v>4.6202584921292456</v>
      </c>
      <c r="AQ51">
        <v>0</v>
      </c>
      <c r="AR51">
        <v>16.861694746376806</v>
      </c>
      <c r="AS51">
        <v>10.271887767612061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813.8906468486108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272.48</v>
      </c>
      <c r="L52">
        <v>5.7900000000000009</v>
      </c>
      <c r="M52">
        <v>33.794577250120327</v>
      </c>
      <c r="N52">
        <v>28.007057154864473</v>
      </c>
      <c r="O52">
        <v>39.589999999999996</v>
      </c>
      <c r="P52">
        <v>10.24</v>
      </c>
      <c r="Q52">
        <v>5.0600000000000005</v>
      </c>
      <c r="R52">
        <v>9.3999999999999986</v>
      </c>
      <c r="S52">
        <v>6</v>
      </c>
      <c r="T52">
        <v>0</v>
      </c>
      <c r="U52">
        <v>58.8</v>
      </c>
      <c r="V52">
        <v>3.86</v>
      </c>
      <c r="W52">
        <v>10.820000000000002</v>
      </c>
      <c r="X52">
        <v>33.72</v>
      </c>
      <c r="Y52">
        <v>0</v>
      </c>
      <c r="Z52">
        <v>5.5292990909090891</v>
      </c>
      <c r="AA52">
        <v>5.960493670886077</v>
      </c>
      <c r="AB52">
        <v>16.755204342256185</v>
      </c>
      <c r="AC52">
        <v>12.325523710382898</v>
      </c>
      <c r="AD52">
        <v>15.572958225358857</v>
      </c>
      <c r="AE52">
        <v>20.682496070168021</v>
      </c>
      <c r="AF52">
        <v>6.2658617190230146</v>
      </c>
      <c r="AG52">
        <v>26.663845346565704</v>
      </c>
      <c r="AH52">
        <v>64.886328725186928</v>
      </c>
      <c r="AI52">
        <v>8.0997199854588526</v>
      </c>
      <c r="AJ52">
        <v>0</v>
      </c>
      <c r="AK52">
        <v>21.85041974847983</v>
      </c>
      <c r="AL52">
        <v>56.922951807228898</v>
      </c>
      <c r="AM52">
        <v>4.4662282354208047</v>
      </c>
      <c r="AN52">
        <v>0</v>
      </c>
      <c r="AO52">
        <v>3.9923280000000001</v>
      </c>
      <c r="AP52">
        <v>4.6202584921292456</v>
      </c>
      <c r="AQ52">
        <v>0</v>
      </c>
      <c r="AR52">
        <v>16.861694746376806</v>
      </c>
      <c r="AS52">
        <v>10.271887767612061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819.28913408842789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272.48</v>
      </c>
      <c r="L53">
        <v>5.7900000000000009</v>
      </c>
      <c r="M53">
        <v>33.794577250120327</v>
      </c>
      <c r="N53">
        <v>28.006522224981381</v>
      </c>
      <c r="O53">
        <v>40.104082325169671</v>
      </c>
      <c r="P53">
        <v>10.47849186933372</v>
      </c>
      <c r="Q53">
        <v>5.0600000000000005</v>
      </c>
      <c r="R53">
        <v>9.3999999999999986</v>
      </c>
      <c r="S53">
        <v>6</v>
      </c>
      <c r="T53">
        <v>0</v>
      </c>
      <c r="U53">
        <v>58.8</v>
      </c>
      <c r="V53">
        <v>3.86</v>
      </c>
      <c r="W53">
        <v>10.820000000000002</v>
      </c>
      <c r="X53">
        <v>33.72</v>
      </c>
      <c r="Y53">
        <v>0</v>
      </c>
      <c r="Z53">
        <v>2.7668454545454542</v>
      </c>
      <c r="AA53">
        <v>5.960493670886077</v>
      </c>
      <c r="AB53">
        <v>16.755204342256185</v>
      </c>
      <c r="AC53">
        <v>12.325523710382898</v>
      </c>
      <c r="AD53">
        <v>15.572958225358857</v>
      </c>
      <c r="AE53">
        <v>20.682496070168021</v>
      </c>
      <c r="AF53">
        <v>5.9411066909029193</v>
      </c>
      <c r="AG53">
        <v>26.663845346565704</v>
      </c>
      <c r="AH53">
        <v>64.886328725186928</v>
      </c>
      <c r="AI53">
        <v>8.0997199854588526</v>
      </c>
      <c r="AJ53">
        <v>0</v>
      </c>
      <c r="AK53">
        <v>21.85041974847983</v>
      </c>
      <c r="AL53">
        <v>56.922951807228898</v>
      </c>
      <c r="AM53">
        <v>4.4662282354208047</v>
      </c>
      <c r="AN53">
        <v>0</v>
      </c>
      <c r="AO53">
        <v>4.0274640000000002</v>
      </c>
      <c r="AP53">
        <v>4.6202584921292456</v>
      </c>
      <c r="AQ53">
        <v>0</v>
      </c>
      <c r="AR53">
        <v>16.861694746376806</v>
      </c>
      <c r="AS53">
        <v>10.271887767612061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816.98910068856435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272.48</v>
      </c>
      <c r="L54">
        <v>5.7900000000000009</v>
      </c>
      <c r="M54">
        <v>33.794577250120327</v>
      </c>
      <c r="N54">
        <v>28.006522224981381</v>
      </c>
      <c r="O54">
        <v>40.104082325169671</v>
      </c>
      <c r="P54">
        <v>10.47849186933372</v>
      </c>
      <c r="Q54">
        <v>5.0600000000000005</v>
      </c>
      <c r="R54">
        <v>9.3999999999999986</v>
      </c>
      <c r="S54">
        <v>6</v>
      </c>
      <c r="T54">
        <v>0</v>
      </c>
      <c r="U54">
        <v>58.8</v>
      </c>
      <c r="V54">
        <v>3.86</v>
      </c>
      <c r="W54">
        <v>10.820000000000002</v>
      </c>
      <c r="X54">
        <v>33.72</v>
      </c>
      <c r="Y54">
        <v>0</v>
      </c>
      <c r="Z54">
        <v>2.7668454545454542</v>
      </c>
      <c r="AA54">
        <v>5.960493670886077</v>
      </c>
      <c r="AB54">
        <v>16.755204342256185</v>
      </c>
      <c r="AC54">
        <v>12.325523710382898</v>
      </c>
      <c r="AD54">
        <v>15.572958225358857</v>
      </c>
      <c r="AE54">
        <v>20.682496070168021</v>
      </c>
      <c r="AF54">
        <v>5.9411066909029193</v>
      </c>
      <c r="AG54">
        <v>26.663845346565704</v>
      </c>
      <c r="AH54">
        <v>64.886328725186928</v>
      </c>
      <c r="AI54">
        <v>8.0997199854588526</v>
      </c>
      <c r="AJ54">
        <v>0</v>
      </c>
      <c r="AK54">
        <v>21.85041974847983</v>
      </c>
      <c r="AL54">
        <v>56.922951807228898</v>
      </c>
      <c r="AM54">
        <v>4.4662282354208047</v>
      </c>
      <c r="AN54">
        <v>0</v>
      </c>
      <c r="AO54">
        <v>4.0186800000000007</v>
      </c>
      <c r="AP54">
        <v>4.6202584921292456</v>
      </c>
      <c r="AQ54">
        <v>0</v>
      </c>
      <c r="AR54">
        <v>16.861694746376806</v>
      </c>
      <c r="AS54">
        <v>10.271887767612061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816.98031668856436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272.48</v>
      </c>
      <c r="L55">
        <v>5.7900000000000009</v>
      </c>
      <c r="M55">
        <v>33.794577250120327</v>
      </c>
      <c r="N55">
        <v>28.006522224981381</v>
      </c>
      <c r="O55">
        <v>40.104082325169671</v>
      </c>
      <c r="P55">
        <v>10.47849186933372</v>
      </c>
      <c r="Q55">
        <v>5.0600000000000005</v>
      </c>
      <c r="R55">
        <v>9.3999999999999986</v>
      </c>
      <c r="S55">
        <v>6</v>
      </c>
      <c r="T55">
        <v>0</v>
      </c>
      <c r="U55">
        <v>58.8</v>
      </c>
      <c r="V55">
        <v>3.86</v>
      </c>
      <c r="W55">
        <v>10.820000000000002</v>
      </c>
      <c r="X55">
        <v>33.72</v>
      </c>
      <c r="Y55">
        <v>0</v>
      </c>
      <c r="Z55">
        <v>2.7668454545454542</v>
      </c>
      <c r="AA55">
        <v>5.960493670886077</v>
      </c>
      <c r="AB55">
        <v>16.755204342256185</v>
      </c>
      <c r="AC55">
        <v>12.325523710382898</v>
      </c>
      <c r="AD55">
        <v>15.572958225358857</v>
      </c>
      <c r="AE55">
        <v>20.682496070168021</v>
      </c>
      <c r="AF55">
        <v>5.9411066909029193</v>
      </c>
      <c r="AG55">
        <v>26.663845346565704</v>
      </c>
      <c r="AH55">
        <v>64.886328725186928</v>
      </c>
      <c r="AI55">
        <v>8.0997199854588526</v>
      </c>
      <c r="AJ55">
        <v>0</v>
      </c>
      <c r="AK55">
        <v>21.85041974847983</v>
      </c>
      <c r="AL55">
        <v>56.922951807228898</v>
      </c>
      <c r="AM55">
        <v>4.4662282354208047</v>
      </c>
      <c r="AN55">
        <v>0</v>
      </c>
      <c r="AO55">
        <v>4.0801679999999996</v>
      </c>
      <c r="AP55">
        <v>4.6202584921292456</v>
      </c>
      <c r="AQ55">
        <v>0</v>
      </c>
      <c r="AR55">
        <v>20.13389130434782</v>
      </c>
      <c r="AS55">
        <v>12.550975361048756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822.5930888399721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272.48</v>
      </c>
      <c r="L56">
        <v>5.7900000000000009</v>
      </c>
      <c r="M56">
        <v>33.794577250120327</v>
      </c>
      <c r="N56">
        <v>28.006522224981381</v>
      </c>
      <c r="O56">
        <v>40.104082325169671</v>
      </c>
      <c r="P56">
        <v>10.47849186933372</v>
      </c>
      <c r="Q56">
        <v>5.0600000000000005</v>
      </c>
      <c r="R56">
        <v>9.3999999999999986</v>
      </c>
      <c r="S56">
        <v>6</v>
      </c>
      <c r="T56">
        <v>0</v>
      </c>
      <c r="U56">
        <v>58.8</v>
      </c>
      <c r="V56">
        <v>3.86</v>
      </c>
      <c r="W56">
        <v>10.820000000000002</v>
      </c>
      <c r="X56">
        <v>33.72</v>
      </c>
      <c r="Y56">
        <v>0</v>
      </c>
      <c r="Z56">
        <v>2.7668454545454542</v>
      </c>
      <c r="AA56">
        <v>5.960493670886077</v>
      </c>
      <c r="AB56">
        <v>16.755204342256185</v>
      </c>
      <c r="AC56">
        <v>12.325523710382898</v>
      </c>
      <c r="AD56">
        <v>15.572958225358857</v>
      </c>
      <c r="AE56">
        <v>20.682496070168021</v>
      </c>
      <c r="AF56">
        <v>5.9411066909029193</v>
      </c>
      <c r="AG56">
        <v>26.663845346565704</v>
      </c>
      <c r="AH56">
        <v>64.886328725186928</v>
      </c>
      <c r="AI56">
        <v>8.0997199854588526</v>
      </c>
      <c r="AJ56">
        <v>0</v>
      </c>
      <c r="AK56">
        <v>21.85041974847983</v>
      </c>
      <c r="AL56">
        <v>56.922951807228898</v>
      </c>
      <c r="AM56">
        <v>4.4662282354208047</v>
      </c>
      <c r="AN56">
        <v>0</v>
      </c>
      <c r="AO56">
        <v>4.1767919999999998</v>
      </c>
      <c r="AP56">
        <v>4.6202584921292456</v>
      </c>
      <c r="AQ56">
        <v>0</v>
      </c>
      <c r="AR56">
        <v>20.13389130434782</v>
      </c>
      <c r="AS56">
        <v>12.550975361048756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822.68971283997212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272.48</v>
      </c>
      <c r="L57">
        <v>5.7900000000000009</v>
      </c>
      <c r="M57">
        <v>33.794577250120327</v>
      </c>
      <c r="N57">
        <v>28.006522224981381</v>
      </c>
      <c r="O57">
        <v>40.104082325169671</v>
      </c>
      <c r="P57">
        <v>10.47849186933372</v>
      </c>
      <c r="Q57">
        <v>5.0600000000000005</v>
      </c>
      <c r="R57">
        <v>9.3999999999999986</v>
      </c>
      <c r="S57">
        <v>6</v>
      </c>
      <c r="T57">
        <v>0</v>
      </c>
      <c r="U57">
        <v>58.8</v>
      </c>
      <c r="V57">
        <v>3.86</v>
      </c>
      <c r="W57">
        <v>10.820000000000002</v>
      </c>
      <c r="X57">
        <v>33.72</v>
      </c>
      <c r="Y57">
        <v>0</v>
      </c>
      <c r="Z57">
        <v>2.7668454545454542</v>
      </c>
      <c r="AA57">
        <v>5.960493670886077</v>
      </c>
      <c r="AB57">
        <v>16.755204342256185</v>
      </c>
      <c r="AC57">
        <v>12.325523710382898</v>
      </c>
      <c r="AD57">
        <v>15.572958225358857</v>
      </c>
      <c r="AE57">
        <v>20.682496070168021</v>
      </c>
      <c r="AF57">
        <v>5.9411066909029193</v>
      </c>
      <c r="AG57">
        <v>26.663845346565704</v>
      </c>
      <c r="AH57">
        <v>64.886328725186928</v>
      </c>
      <c r="AI57">
        <v>8.0997199854588526</v>
      </c>
      <c r="AJ57">
        <v>0</v>
      </c>
      <c r="AK57">
        <v>21.85041974847983</v>
      </c>
      <c r="AL57">
        <v>56.922951807228898</v>
      </c>
      <c r="AM57">
        <v>4.4662282354208047</v>
      </c>
      <c r="AN57">
        <v>0</v>
      </c>
      <c r="AO57">
        <v>4.1153040000000001</v>
      </c>
      <c r="AP57">
        <v>4.6202584921292456</v>
      </c>
      <c r="AQ57">
        <v>0</v>
      </c>
      <c r="AR57">
        <v>16.861694746376806</v>
      </c>
      <c r="AS57">
        <v>12.550975361048756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819.35602828200103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272.48</v>
      </c>
      <c r="L58">
        <v>5.7900000000000009</v>
      </c>
      <c r="M58">
        <v>33.794577250120327</v>
      </c>
      <c r="N58">
        <v>28.006522224981381</v>
      </c>
      <c r="O58">
        <v>40.104082325169671</v>
      </c>
      <c r="P58">
        <v>10.47849186933372</v>
      </c>
      <c r="Q58">
        <v>5.0943099068585944</v>
      </c>
      <c r="R58">
        <v>9.59</v>
      </c>
      <c r="S58">
        <v>5.9999999999999991</v>
      </c>
      <c r="T58">
        <v>0</v>
      </c>
      <c r="U58">
        <v>58.8</v>
      </c>
      <c r="V58">
        <v>3.86</v>
      </c>
      <c r="W58">
        <v>10.820000000000002</v>
      </c>
      <c r="X58">
        <v>33.72</v>
      </c>
      <c r="Y58">
        <v>0</v>
      </c>
      <c r="Z58">
        <v>2.7668454545454542</v>
      </c>
      <c r="AA58">
        <v>5.960493670886077</v>
      </c>
      <c r="AB58">
        <v>16.755204342256185</v>
      </c>
      <c r="AC58">
        <v>12.325523710382898</v>
      </c>
      <c r="AD58">
        <v>15.572958225358857</v>
      </c>
      <c r="AE58">
        <v>20.682496070168021</v>
      </c>
      <c r="AF58">
        <v>5.9411066909029193</v>
      </c>
      <c r="AG58">
        <v>26.663845346565704</v>
      </c>
      <c r="AH58">
        <v>64.886328725186928</v>
      </c>
      <c r="AI58">
        <v>8.0997199854588526</v>
      </c>
      <c r="AJ58">
        <v>0</v>
      </c>
      <c r="AK58">
        <v>21.85041974847983</v>
      </c>
      <c r="AL58">
        <v>56.922951807228898</v>
      </c>
      <c r="AM58">
        <v>4.4662282354208047</v>
      </c>
      <c r="AN58">
        <v>0</v>
      </c>
      <c r="AO58">
        <v>4.0889520000000008</v>
      </c>
      <c r="AP58">
        <v>4.6202584921292456</v>
      </c>
      <c r="AQ58">
        <v>0</v>
      </c>
      <c r="AR58">
        <v>16.861694746376806</v>
      </c>
      <c r="AS58">
        <v>12.550975361048756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819.55398618885965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272.48</v>
      </c>
      <c r="L59">
        <v>5.7900000000000009</v>
      </c>
      <c r="M59">
        <v>58.910000000000004</v>
      </c>
      <c r="N59">
        <v>50.370000000000005</v>
      </c>
      <c r="O59">
        <v>63.63</v>
      </c>
      <c r="P59">
        <v>22.887191755612807</v>
      </c>
      <c r="Q59">
        <v>5.0943099068585944</v>
      </c>
      <c r="R59">
        <v>9.59</v>
      </c>
      <c r="S59">
        <v>5.9999999999999991</v>
      </c>
      <c r="T59">
        <v>0</v>
      </c>
      <c r="U59">
        <v>58.8</v>
      </c>
      <c r="V59">
        <v>3.86</v>
      </c>
      <c r="W59">
        <v>10.820000000000002</v>
      </c>
      <c r="X59">
        <v>33.72</v>
      </c>
      <c r="Y59">
        <v>0</v>
      </c>
      <c r="Z59">
        <v>2.7668454545454542</v>
      </c>
      <c r="AA59">
        <v>5.960493670886077</v>
      </c>
      <c r="AB59">
        <v>16.755204342256185</v>
      </c>
      <c r="AC59">
        <v>12.325523710382898</v>
      </c>
      <c r="AD59">
        <v>15.572958225358857</v>
      </c>
      <c r="AE59">
        <v>20.682496070168021</v>
      </c>
      <c r="AF59">
        <v>5.9411066909029193</v>
      </c>
      <c r="AG59">
        <v>26.663845346565704</v>
      </c>
      <c r="AH59">
        <v>64.886328725186928</v>
      </c>
      <c r="AI59">
        <v>8.0997199854588526</v>
      </c>
      <c r="AJ59">
        <v>0</v>
      </c>
      <c r="AK59">
        <v>21.85041974847983</v>
      </c>
      <c r="AL59">
        <v>56.922951807228898</v>
      </c>
      <c r="AM59">
        <v>4.4662282354208047</v>
      </c>
      <c r="AN59">
        <v>0</v>
      </c>
      <c r="AO59">
        <v>4.0889520000000008</v>
      </c>
      <c r="AP59">
        <v>4.6202584921292456</v>
      </c>
      <c r="AQ59">
        <v>0</v>
      </c>
      <c r="AR59">
        <v>16.861694746376806</v>
      </c>
      <c r="AS59">
        <v>12.550975361048756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902.96750427486745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272.48</v>
      </c>
      <c r="L60">
        <v>5.7900000000000009</v>
      </c>
      <c r="M60">
        <v>58.910000000000004</v>
      </c>
      <c r="N60">
        <v>50.370000000000005</v>
      </c>
      <c r="O60">
        <v>71.149999999999991</v>
      </c>
      <c r="P60">
        <v>22.887191755612807</v>
      </c>
      <c r="Q60">
        <v>5.0943099068585944</v>
      </c>
      <c r="R60">
        <v>9.59</v>
      </c>
      <c r="S60">
        <v>5.9999999999999991</v>
      </c>
      <c r="T60">
        <v>0</v>
      </c>
      <c r="U60">
        <v>58.8</v>
      </c>
      <c r="V60">
        <v>3.86</v>
      </c>
      <c r="W60">
        <v>10.820000000000002</v>
      </c>
      <c r="X60">
        <v>33.72</v>
      </c>
      <c r="Y60">
        <v>0</v>
      </c>
      <c r="Z60">
        <v>2.7668454545454542</v>
      </c>
      <c r="AA60">
        <v>5.960493670886077</v>
      </c>
      <c r="AB60">
        <v>16.755204342256185</v>
      </c>
      <c r="AC60">
        <v>12.325523710382898</v>
      </c>
      <c r="AD60">
        <v>15.572958225358857</v>
      </c>
      <c r="AE60">
        <v>20.682496070168021</v>
      </c>
      <c r="AF60">
        <v>5.9411066909029193</v>
      </c>
      <c r="AG60">
        <v>26.663845346565704</v>
      </c>
      <c r="AH60">
        <v>64.886328725186928</v>
      </c>
      <c r="AI60">
        <v>8.0997199854588526</v>
      </c>
      <c r="AJ60">
        <v>0</v>
      </c>
      <c r="AK60">
        <v>21.85041974847983</v>
      </c>
      <c r="AL60">
        <v>56.922951807228898</v>
      </c>
      <c r="AM60">
        <v>4.4662282354208047</v>
      </c>
      <c r="AN60">
        <v>0</v>
      </c>
      <c r="AO60">
        <v>4.0801679999999996</v>
      </c>
      <c r="AP60">
        <v>4.6202584921292456</v>
      </c>
      <c r="AQ60">
        <v>0</v>
      </c>
      <c r="AR60">
        <v>16.861694746376806</v>
      </c>
      <c r="AS60">
        <v>12.550975361048756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910.47872027486733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272.48</v>
      </c>
      <c r="L61">
        <v>5.7900000000000009</v>
      </c>
      <c r="M61">
        <v>58.910000000000004</v>
      </c>
      <c r="N61">
        <v>50.370000000000005</v>
      </c>
      <c r="O61">
        <v>71.149999999999991</v>
      </c>
      <c r="P61">
        <v>23.464281885735168</v>
      </c>
      <c r="Q61">
        <v>5.0943099068585944</v>
      </c>
      <c r="R61">
        <v>9.59</v>
      </c>
      <c r="S61">
        <v>5.9999999999999991</v>
      </c>
      <c r="T61">
        <v>0</v>
      </c>
      <c r="U61">
        <v>58.8</v>
      </c>
      <c r="V61">
        <v>7.84</v>
      </c>
      <c r="W61">
        <v>18.796301140174378</v>
      </c>
      <c r="X61">
        <v>62.900000000000006</v>
      </c>
      <c r="Y61">
        <v>0</v>
      </c>
      <c r="Z61">
        <v>2.7668454545454542</v>
      </c>
      <c r="AA61">
        <v>5.960493670886077</v>
      </c>
      <c r="AB61">
        <v>16.755204342256185</v>
      </c>
      <c r="AC61">
        <v>12.325523710382898</v>
      </c>
      <c r="AD61">
        <v>15.572958225358857</v>
      </c>
      <c r="AE61">
        <v>20.682496070168021</v>
      </c>
      <c r="AF61">
        <v>5.9411066909029193</v>
      </c>
      <c r="AG61">
        <v>26.663845346565704</v>
      </c>
      <c r="AH61">
        <v>64.886328725186928</v>
      </c>
      <c r="AI61">
        <v>8.0997199854588526</v>
      </c>
      <c r="AJ61">
        <v>0</v>
      </c>
      <c r="AK61">
        <v>21.85041974847983</v>
      </c>
      <c r="AL61">
        <v>56.922951807228898</v>
      </c>
      <c r="AM61">
        <v>4.4662282354208047</v>
      </c>
      <c r="AN61">
        <v>0</v>
      </c>
      <c r="AO61">
        <v>4.1416560000000002</v>
      </c>
      <c r="AP61">
        <v>4.6202584921292456</v>
      </c>
      <c r="AQ61">
        <v>0</v>
      </c>
      <c r="AR61">
        <v>20.13389130434782</v>
      </c>
      <c r="AS61">
        <v>12.550975361048756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955.52579610313501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272.48</v>
      </c>
      <c r="L62">
        <v>5.7900000000000009</v>
      </c>
      <c r="M62">
        <v>58.910000000000004</v>
      </c>
      <c r="N62">
        <v>50.370000000000005</v>
      </c>
      <c r="O62">
        <v>71.149999999999991</v>
      </c>
      <c r="P62">
        <v>23.464281885735168</v>
      </c>
      <c r="Q62">
        <v>4.830000000000001</v>
      </c>
      <c r="R62">
        <v>4.88</v>
      </c>
      <c r="S62">
        <v>5.79</v>
      </c>
      <c r="T62">
        <v>0</v>
      </c>
      <c r="U62">
        <v>58.8</v>
      </c>
      <c r="V62">
        <v>7.84</v>
      </c>
      <c r="W62">
        <v>18.799968169761275</v>
      </c>
      <c r="X62">
        <v>62.900000000000006</v>
      </c>
      <c r="Y62">
        <v>0</v>
      </c>
      <c r="Z62">
        <v>2.7668454545454542</v>
      </c>
      <c r="AA62">
        <v>5.960493670886077</v>
      </c>
      <c r="AB62">
        <v>16.755204342256185</v>
      </c>
      <c r="AC62">
        <v>12.325523710382898</v>
      </c>
      <c r="AD62">
        <v>15.572958225358857</v>
      </c>
      <c r="AE62">
        <v>20.682496070168021</v>
      </c>
      <c r="AF62">
        <v>5.9411066909029193</v>
      </c>
      <c r="AG62">
        <v>26.663845346565704</v>
      </c>
      <c r="AH62">
        <v>64.886328725186928</v>
      </c>
      <c r="AI62">
        <v>8.0997199854588526</v>
      </c>
      <c r="AJ62">
        <v>0</v>
      </c>
      <c r="AK62">
        <v>21.85041974847983</v>
      </c>
      <c r="AL62">
        <v>56.922951807228898</v>
      </c>
      <c r="AM62">
        <v>4.4662282354208047</v>
      </c>
      <c r="AN62">
        <v>0</v>
      </c>
      <c r="AO62">
        <v>4.0801679999999996</v>
      </c>
      <c r="AP62">
        <v>4.6202584921292456</v>
      </c>
      <c r="AQ62">
        <v>0</v>
      </c>
      <c r="AR62">
        <v>20.13389130434782</v>
      </c>
      <c r="AS62">
        <v>12.550975361048756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950.28366522586339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272.48</v>
      </c>
      <c r="L63">
        <v>8.9800000000000022</v>
      </c>
      <c r="M63">
        <v>58.910000000000004</v>
      </c>
      <c r="N63">
        <v>50.370000000000005</v>
      </c>
      <c r="O63">
        <v>71.149999999999991</v>
      </c>
      <c r="P63">
        <v>23.467930882482587</v>
      </c>
      <c r="Q63">
        <v>8.7200000000000006</v>
      </c>
      <c r="R63">
        <v>17.984976473844451</v>
      </c>
      <c r="S63">
        <v>11.189999999999998</v>
      </c>
      <c r="T63">
        <v>0</v>
      </c>
      <c r="U63">
        <v>58.8</v>
      </c>
      <c r="V63">
        <v>7.84</v>
      </c>
      <c r="W63">
        <v>18.799968169761275</v>
      </c>
      <c r="X63">
        <v>62.900000000000006</v>
      </c>
      <c r="Y63">
        <v>0</v>
      </c>
      <c r="Z63">
        <v>2.7668454545454542</v>
      </c>
      <c r="AA63">
        <v>5.960493670886077</v>
      </c>
      <c r="AB63">
        <v>16.755204342256185</v>
      </c>
      <c r="AC63">
        <v>12.325523710382898</v>
      </c>
      <c r="AD63">
        <v>15.572958225358857</v>
      </c>
      <c r="AE63">
        <v>20.682496070168021</v>
      </c>
      <c r="AF63">
        <v>5.9411066909029193</v>
      </c>
      <c r="AG63">
        <v>26.663845346565704</v>
      </c>
      <c r="AH63">
        <v>64.886328725186928</v>
      </c>
      <c r="AI63">
        <v>8.0997199854588526</v>
      </c>
      <c r="AJ63">
        <v>0</v>
      </c>
      <c r="AK63">
        <v>21.85041974847983</v>
      </c>
      <c r="AL63">
        <v>56.922951807228898</v>
      </c>
      <c r="AM63">
        <v>4.4662282354208047</v>
      </c>
      <c r="AN63">
        <v>0</v>
      </c>
      <c r="AO63">
        <v>4.0625999999999998</v>
      </c>
      <c r="AP63">
        <v>4.6202584921292456</v>
      </c>
      <c r="AQ63">
        <v>0</v>
      </c>
      <c r="AR63">
        <v>16.861694746376806</v>
      </c>
      <c r="AS63">
        <v>12.550975361048756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972.58252613848435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272.48</v>
      </c>
      <c r="L64">
        <v>8.98</v>
      </c>
      <c r="M64">
        <v>58.910000000000004</v>
      </c>
      <c r="N64">
        <v>50.370000000000005</v>
      </c>
      <c r="O64">
        <v>71.149999999999991</v>
      </c>
      <c r="P64">
        <v>23.467930882482587</v>
      </c>
      <c r="Q64">
        <v>8.7200000000000006</v>
      </c>
      <c r="R64">
        <v>17.984976473844451</v>
      </c>
      <c r="S64">
        <v>11.189999999999998</v>
      </c>
      <c r="T64">
        <v>0</v>
      </c>
      <c r="U64">
        <v>58.8</v>
      </c>
      <c r="V64">
        <v>7.84</v>
      </c>
      <c r="W64">
        <v>18.799968169761275</v>
      </c>
      <c r="X64">
        <v>62.900000000000006</v>
      </c>
      <c r="Y64">
        <v>0</v>
      </c>
      <c r="Z64">
        <v>2.7668454545454542</v>
      </c>
      <c r="AA64">
        <v>5.960493670886077</v>
      </c>
      <c r="AB64">
        <v>16.755204342256185</v>
      </c>
      <c r="AC64">
        <v>12.325523710382898</v>
      </c>
      <c r="AD64">
        <v>15.572958225358857</v>
      </c>
      <c r="AE64">
        <v>20.682496070168021</v>
      </c>
      <c r="AF64">
        <v>5.9411066909029193</v>
      </c>
      <c r="AG64">
        <v>26.663845346565704</v>
      </c>
      <c r="AH64">
        <v>64.886328725186928</v>
      </c>
      <c r="AI64">
        <v>8.0997199854588526</v>
      </c>
      <c r="AJ64">
        <v>0</v>
      </c>
      <c r="AK64">
        <v>21.85041974847983</v>
      </c>
      <c r="AL64">
        <v>56.922951807228898</v>
      </c>
      <c r="AM64">
        <v>4.4662282354208047</v>
      </c>
      <c r="AN64">
        <v>0</v>
      </c>
      <c r="AO64">
        <v>4.1021280000000004</v>
      </c>
      <c r="AP64">
        <v>4.6202584921292456</v>
      </c>
      <c r="AQ64">
        <v>9.9955825259838509</v>
      </c>
      <c r="AR64">
        <v>16.861694746376806</v>
      </c>
      <c r="AS64">
        <v>12.550975361048756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982.61763666446814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318.68776245920009</v>
      </c>
      <c r="L65">
        <v>8.98</v>
      </c>
      <c r="M65">
        <v>58.910000000000004</v>
      </c>
      <c r="N65">
        <v>50.370000000000005</v>
      </c>
      <c r="O65">
        <v>71.149999999999991</v>
      </c>
      <c r="P65">
        <v>23.467930882482587</v>
      </c>
      <c r="Q65">
        <v>8.7200000000000006</v>
      </c>
      <c r="R65">
        <v>17.984976473844451</v>
      </c>
      <c r="S65">
        <v>11.189999999999998</v>
      </c>
      <c r="T65">
        <v>0</v>
      </c>
      <c r="U65">
        <v>58.8</v>
      </c>
      <c r="V65">
        <v>7.84</v>
      </c>
      <c r="W65">
        <v>18.799968169761275</v>
      </c>
      <c r="X65">
        <v>62.900000000000006</v>
      </c>
      <c r="Y65">
        <v>0</v>
      </c>
      <c r="Z65">
        <v>2.7668454545454542</v>
      </c>
      <c r="AA65">
        <v>5.960493670886077</v>
      </c>
      <c r="AB65">
        <v>16.755204342256185</v>
      </c>
      <c r="AC65">
        <v>12.325523710382898</v>
      </c>
      <c r="AD65">
        <v>15.572958225358857</v>
      </c>
      <c r="AE65">
        <v>20.682496070168021</v>
      </c>
      <c r="AF65">
        <v>5.9411066909029193</v>
      </c>
      <c r="AG65">
        <v>26.663845346565704</v>
      </c>
      <c r="AH65">
        <v>64.886328725186928</v>
      </c>
      <c r="AI65">
        <v>8.0997199854588526</v>
      </c>
      <c r="AJ65">
        <v>0</v>
      </c>
      <c r="AK65">
        <v>21.85041974847983</v>
      </c>
      <c r="AL65">
        <v>56.922951807228898</v>
      </c>
      <c r="AM65">
        <v>4.4662282354208047</v>
      </c>
      <c r="AN65">
        <v>0</v>
      </c>
      <c r="AO65">
        <v>4.1328720000000008</v>
      </c>
      <c r="AP65">
        <v>4.6202584921292456</v>
      </c>
      <c r="AQ65">
        <v>9.9955825259838509</v>
      </c>
      <c r="AR65">
        <v>16.861694746376806</v>
      </c>
      <c r="AS65">
        <v>12.550975361048756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1028.8561431236683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337.9978629754566</v>
      </c>
      <c r="L66">
        <v>8.98</v>
      </c>
      <c r="M66">
        <v>58.910000000000004</v>
      </c>
      <c r="N66">
        <v>50.370000000000005</v>
      </c>
      <c r="O66">
        <v>71.149999999999991</v>
      </c>
      <c r="P66">
        <v>23.467930882482587</v>
      </c>
      <c r="Q66">
        <v>8.7200000000000006</v>
      </c>
      <c r="R66">
        <v>17.984976473844451</v>
      </c>
      <c r="S66">
        <v>11.189999999999998</v>
      </c>
      <c r="T66">
        <v>0</v>
      </c>
      <c r="U66">
        <v>58.8</v>
      </c>
      <c r="V66">
        <v>7.84</v>
      </c>
      <c r="W66">
        <v>18.799968169761275</v>
      </c>
      <c r="X66">
        <v>62.900000000000006</v>
      </c>
      <c r="Y66">
        <v>0</v>
      </c>
      <c r="Z66">
        <v>2.7668454545454542</v>
      </c>
      <c r="AA66">
        <v>7.7086708860759519</v>
      </c>
      <c r="AB66">
        <v>16.755204342256185</v>
      </c>
      <c r="AC66">
        <v>12.325523710382898</v>
      </c>
      <c r="AD66">
        <v>15.572958225358857</v>
      </c>
      <c r="AE66">
        <v>20.682496070168021</v>
      </c>
      <c r="AF66">
        <v>5.9411066909029193</v>
      </c>
      <c r="AG66">
        <v>26.663845346565704</v>
      </c>
      <c r="AH66">
        <v>64.886328725186928</v>
      </c>
      <c r="AI66">
        <v>8.0997199854588526</v>
      </c>
      <c r="AJ66">
        <v>0</v>
      </c>
      <c r="AK66">
        <v>21.85041974847983</v>
      </c>
      <c r="AL66">
        <v>56.922951807228898</v>
      </c>
      <c r="AM66">
        <v>4.4662282354208047</v>
      </c>
      <c r="AN66">
        <v>0</v>
      </c>
      <c r="AO66">
        <v>4.1987520000000007</v>
      </c>
      <c r="AP66">
        <v>4.6202584921292456</v>
      </c>
      <c r="AQ66">
        <v>19.991165051967702</v>
      </c>
      <c r="AR66">
        <v>16.861694746376806</v>
      </c>
      <c r="AS66">
        <v>12.550975361048756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1059.9758833810986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366.96799790767619</v>
      </c>
      <c r="L67">
        <v>8.98</v>
      </c>
      <c r="M67">
        <v>58.910000000000004</v>
      </c>
      <c r="N67">
        <v>50.370000000000005</v>
      </c>
      <c r="O67">
        <v>71.149999999999991</v>
      </c>
      <c r="P67">
        <v>23.467930882482587</v>
      </c>
      <c r="Q67">
        <v>8.7200000000000006</v>
      </c>
      <c r="R67">
        <v>17.984976473844451</v>
      </c>
      <c r="S67">
        <v>11.189999999999998</v>
      </c>
      <c r="T67">
        <v>0</v>
      </c>
      <c r="U67">
        <v>58.8</v>
      </c>
      <c r="V67">
        <v>7.84</v>
      </c>
      <c r="W67">
        <v>18.799968169761275</v>
      </c>
      <c r="X67">
        <v>62.900000000000006</v>
      </c>
      <c r="Y67">
        <v>0</v>
      </c>
      <c r="Z67">
        <v>2.7668454545454542</v>
      </c>
      <c r="AA67">
        <v>12.63694936708861</v>
      </c>
      <c r="AB67">
        <v>16.755204342256185</v>
      </c>
      <c r="AC67">
        <v>12.325523710382898</v>
      </c>
      <c r="AD67">
        <v>15.572958225358857</v>
      </c>
      <c r="AE67">
        <v>20.682496070168021</v>
      </c>
      <c r="AF67">
        <v>5.9411066909029193</v>
      </c>
      <c r="AG67">
        <v>26.663845346565704</v>
      </c>
      <c r="AH67">
        <v>64.886328725186928</v>
      </c>
      <c r="AI67">
        <v>8.0997199854588526</v>
      </c>
      <c r="AJ67">
        <v>0</v>
      </c>
      <c r="AK67">
        <v>21.85041974847983</v>
      </c>
      <c r="AL67">
        <v>56.922951807228898</v>
      </c>
      <c r="AM67">
        <v>4.4662282354208047</v>
      </c>
      <c r="AN67">
        <v>0</v>
      </c>
      <c r="AO67">
        <v>4.0406399999999998</v>
      </c>
      <c r="AP67">
        <v>5.4898508699254345</v>
      </c>
      <c r="AQ67">
        <v>19.991165051967702</v>
      </c>
      <c r="AR67">
        <v>16.861694746376806</v>
      </c>
      <c r="AS67">
        <v>12.550975361048756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1094.5857771721271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386.28807880537084</v>
      </c>
      <c r="L68">
        <v>8.98</v>
      </c>
      <c r="M68">
        <v>58.910000000000004</v>
      </c>
      <c r="N68">
        <v>50.370000000000005</v>
      </c>
      <c r="O68">
        <v>71.149999999999991</v>
      </c>
      <c r="P68">
        <v>23.467930882482587</v>
      </c>
      <c r="Q68">
        <v>8.7200000000000006</v>
      </c>
      <c r="R68">
        <v>17.984976473844451</v>
      </c>
      <c r="S68">
        <v>11.189999999999998</v>
      </c>
      <c r="T68">
        <v>0</v>
      </c>
      <c r="U68">
        <v>58.8</v>
      </c>
      <c r="V68">
        <v>7.84</v>
      </c>
      <c r="W68">
        <v>18.799968169761275</v>
      </c>
      <c r="X68">
        <v>62.900000000000006</v>
      </c>
      <c r="Y68">
        <v>0</v>
      </c>
      <c r="Z68">
        <v>2.7668454545454542</v>
      </c>
      <c r="AA68">
        <v>17.877088607594942</v>
      </c>
      <c r="AB68">
        <v>16.755204342256185</v>
      </c>
      <c r="AC68">
        <v>12.325523710382898</v>
      </c>
      <c r="AD68">
        <v>15.572958225358857</v>
      </c>
      <c r="AE68">
        <v>20.682496070168021</v>
      </c>
      <c r="AF68">
        <v>5.9411066909029193</v>
      </c>
      <c r="AG68">
        <v>26.663845346565704</v>
      </c>
      <c r="AH68">
        <v>64.886328725186928</v>
      </c>
      <c r="AI68">
        <v>8.0997199854588526</v>
      </c>
      <c r="AJ68">
        <v>0</v>
      </c>
      <c r="AK68">
        <v>21.85041974847983</v>
      </c>
      <c r="AL68">
        <v>56.922951807228898</v>
      </c>
      <c r="AM68">
        <v>4.4662282354208047</v>
      </c>
      <c r="AN68">
        <v>0</v>
      </c>
      <c r="AO68">
        <v>4.001112</v>
      </c>
      <c r="AP68">
        <v>5.4898508699254345</v>
      </c>
      <c r="AQ68">
        <v>19.991165051967702</v>
      </c>
      <c r="AR68">
        <v>16.861694746376806</v>
      </c>
      <c r="AS68">
        <v>12.550975361048756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1119.1064693103281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415.25818855869539</v>
      </c>
      <c r="L69">
        <v>9.0400000000000009</v>
      </c>
      <c r="M69">
        <v>58.910000000000004</v>
      </c>
      <c r="N69">
        <v>50.370000000000005</v>
      </c>
      <c r="O69">
        <v>71.149999999999991</v>
      </c>
      <c r="P69">
        <v>23.467930882482587</v>
      </c>
      <c r="Q69">
        <v>8.7200000000000006</v>
      </c>
      <c r="R69">
        <v>17.984976473844451</v>
      </c>
      <c r="S69">
        <v>11.189999999999998</v>
      </c>
      <c r="T69">
        <v>0</v>
      </c>
      <c r="U69">
        <v>58.8</v>
      </c>
      <c r="V69">
        <v>7.84</v>
      </c>
      <c r="W69">
        <v>18.799968169761275</v>
      </c>
      <c r="X69">
        <v>62.900000000000006</v>
      </c>
      <c r="Y69">
        <v>0</v>
      </c>
      <c r="Z69">
        <v>5.5292990909090891</v>
      </c>
      <c r="AA69">
        <v>17.877088607594942</v>
      </c>
      <c r="AB69">
        <v>16.755204342256185</v>
      </c>
      <c r="AC69">
        <v>12.325523710382898</v>
      </c>
      <c r="AD69">
        <v>15.572958225358857</v>
      </c>
      <c r="AE69">
        <v>20.682496070168021</v>
      </c>
      <c r="AF69">
        <v>5.9411066909029193</v>
      </c>
      <c r="AG69">
        <v>26.663845346565704</v>
      </c>
      <c r="AH69">
        <v>64.886328725186928</v>
      </c>
      <c r="AI69">
        <v>2.7012327456417298</v>
      </c>
      <c r="AJ69">
        <v>0</v>
      </c>
      <c r="AK69">
        <v>21.85041974847983</v>
      </c>
      <c r="AL69">
        <v>57.34819535283993</v>
      </c>
      <c r="AM69">
        <v>4.4662282354208047</v>
      </c>
      <c r="AN69">
        <v>0</v>
      </c>
      <c r="AO69">
        <v>3.9791520000000005</v>
      </c>
      <c r="AP69">
        <v>4.6202584921292456</v>
      </c>
      <c r="AQ69">
        <v>19.991165051967702</v>
      </c>
      <c r="AR69">
        <v>16.861694746376806</v>
      </c>
      <c r="AS69">
        <v>12.550975361048756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1145.0342366280145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434.56825500550883</v>
      </c>
      <c r="L70">
        <v>9.0400000000000009</v>
      </c>
      <c r="M70">
        <v>58.910000000000004</v>
      </c>
      <c r="N70">
        <v>50.370000000000005</v>
      </c>
      <c r="O70">
        <v>71.149999999999991</v>
      </c>
      <c r="P70">
        <v>23.467930882482587</v>
      </c>
      <c r="Q70">
        <v>8.7200000000000006</v>
      </c>
      <c r="R70">
        <v>17.984976473844451</v>
      </c>
      <c r="S70">
        <v>11.189999999999998</v>
      </c>
      <c r="T70">
        <v>0</v>
      </c>
      <c r="U70">
        <v>58.8</v>
      </c>
      <c r="V70">
        <v>7.84</v>
      </c>
      <c r="W70">
        <v>18.799968169761275</v>
      </c>
      <c r="X70">
        <v>62.900000000000006</v>
      </c>
      <c r="Y70">
        <v>0</v>
      </c>
      <c r="Z70">
        <v>5.5292990909090891</v>
      </c>
      <c r="AA70">
        <v>17.877088607594942</v>
      </c>
      <c r="AB70">
        <v>16.755204342256185</v>
      </c>
      <c r="AC70">
        <v>12.325523710382898</v>
      </c>
      <c r="AD70">
        <v>15.572958225358857</v>
      </c>
      <c r="AE70">
        <v>20.682496070168021</v>
      </c>
      <c r="AF70">
        <v>5.9411066909029193</v>
      </c>
      <c r="AG70">
        <v>26.663845346565704</v>
      </c>
      <c r="AH70">
        <v>64.886328725186928</v>
      </c>
      <c r="AI70">
        <v>2.7012327456417298</v>
      </c>
      <c r="AJ70">
        <v>0</v>
      </c>
      <c r="AK70">
        <v>21.85041974847983</v>
      </c>
      <c r="AL70">
        <v>57.34819535283993</v>
      </c>
      <c r="AM70">
        <v>4.4662282354208047</v>
      </c>
      <c r="AN70">
        <v>0</v>
      </c>
      <c r="AO70">
        <v>3.9000960000000005</v>
      </c>
      <c r="AP70">
        <v>4.6202584921292456</v>
      </c>
      <c r="AQ70">
        <v>19.991165051967702</v>
      </c>
      <c r="AR70">
        <v>16.861694746376806</v>
      </c>
      <c r="AS70">
        <v>12.550975361048756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1164.2652470748278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473.19837430315891</v>
      </c>
      <c r="L71">
        <v>9.0400000000000009</v>
      </c>
      <c r="M71">
        <v>58.910000000000004</v>
      </c>
      <c r="N71">
        <v>50.370000000000005</v>
      </c>
      <c r="O71">
        <v>71.149999999999991</v>
      </c>
      <c r="P71">
        <v>23.467930882482587</v>
      </c>
      <c r="Q71">
        <v>8.7200000000000006</v>
      </c>
      <c r="R71">
        <v>17.984976473844451</v>
      </c>
      <c r="S71">
        <v>11.189999999999998</v>
      </c>
      <c r="T71">
        <v>0</v>
      </c>
      <c r="U71">
        <v>58.8</v>
      </c>
      <c r="V71">
        <v>7.8446638905413453</v>
      </c>
      <c r="W71">
        <v>18.798786532616319</v>
      </c>
      <c r="X71">
        <v>62.895593386576984</v>
      </c>
      <c r="Y71">
        <v>0</v>
      </c>
      <c r="Z71">
        <v>5.5292990909090891</v>
      </c>
      <c r="AA71">
        <v>17.877088607594942</v>
      </c>
      <c r="AB71">
        <v>16.755204342256185</v>
      </c>
      <c r="AC71">
        <v>12.325523710382898</v>
      </c>
      <c r="AD71">
        <v>15.572958225358857</v>
      </c>
      <c r="AE71">
        <v>20.682496070168021</v>
      </c>
      <c r="AF71">
        <v>5.9411066909029193</v>
      </c>
      <c r="AG71">
        <v>26.663845346565704</v>
      </c>
      <c r="AH71">
        <v>64.886328725186928</v>
      </c>
      <c r="AI71">
        <v>2.7012327456417298</v>
      </c>
      <c r="AJ71">
        <v>0</v>
      </c>
      <c r="AK71">
        <v>21.85041974847983</v>
      </c>
      <c r="AL71">
        <v>57.34819535283993</v>
      </c>
      <c r="AM71">
        <v>4.4662282354208047</v>
      </c>
      <c r="AN71">
        <v>0</v>
      </c>
      <c r="AO71">
        <v>3.8517840000000003</v>
      </c>
      <c r="AP71">
        <v>1.084794531897266</v>
      </c>
      <c r="AQ71">
        <v>19.991165051967702</v>
      </c>
      <c r="AR71">
        <v>16.861694746376806</v>
      </c>
      <c r="AS71">
        <v>12.550975361048756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1199.3106660522187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492.13842702786008</v>
      </c>
      <c r="L72">
        <v>9.0400000000000009</v>
      </c>
      <c r="M72">
        <v>58.910000000000004</v>
      </c>
      <c r="N72">
        <v>50.370000000000005</v>
      </c>
      <c r="O72">
        <v>71.149999999999991</v>
      </c>
      <c r="P72">
        <v>23.467930882482587</v>
      </c>
      <c r="Q72">
        <v>8.7200000000000006</v>
      </c>
      <c r="R72">
        <v>17.984976473844451</v>
      </c>
      <c r="S72">
        <v>11.189999999999998</v>
      </c>
      <c r="T72">
        <v>0</v>
      </c>
      <c r="U72">
        <v>58.8</v>
      </c>
      <c r="V72">
        <v>7.8446638905413453</v>
      </c>
      <c r="W72">
        <v>18.798786532616319</v>
      </c>
      <c r="X72">
        <v>62.895593386576984</v>
      </c>
      <c r="Y72">
        <v>0</v>
      </c>
      <c r="Z72">
        <v>5.5292990909090891</v>
      </c>
      <c r="AA72">
        <v>17.877088607594942</v>
      </c>
      <c r="AB72">
        <v>16.755204342256185</v>
      </c>
      <c r="AC72">
        <v>12.325523710382898</v>
      </c>
      <c r="AD72">
        <v>15.572958225358857</v>
      </c>
      <c r="AE72">
        <v>20.682496070168021</v>
      </c>
      <c r="AF72">
        <v>5.9411066909029193</v>
      </c>
      <c r="AG72">
        <v>26.663845346565704</v>
      </c>
      <c r="AH72">
        <v>64.886328725186928</v>
      </c>
      <c r="AI72">
        <v>2.7012327456417298</v>
      </c>
      <c r="AJ72">
        <v>0</v>
      </c>
      <c r="AK72">
        <v>21.85041974847983</v>
      </c>
      <c r="AL72">
        <v>57.34819535283993</v>
      </c>
      <c r="AM72">
        <v>4.4662282354208047</v>
      </c>
      <c r="AN72">
        <v>0</v>
      </c>
      <c r="AO72">
        <v>3.8166480000000003</v>
      </c>
      <c r="AP72">
        <v>1.084794531897266</v>
      </c>
      <c r="AQ72">
        <v>19.991165051967702</v>
      </c>
      <c r="AR72">
        <v>16.861694746376806</v>
      </c>
      <c r="AS72">
        <v>12.550975361048756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1218.21558277692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492.13842702786008</v>
      </c>
      <c r="L73">
        <v>9.0400000000000009</v>
      </c>
      <c r="M73">
        <v>58.910000000000004</v>
      </c>
      <c r="N73">
        <v>50.370000000000005</v>
      </c>
      <c r="O73">
        <v>71.149999999999991</v>
      </c>
      <c r="P73">
        <v>23.467930882482587</v>
      </c>
      <c r="Q73">
        <v>8.7200000000000006</v>
      </c>
      <c r="R73">
        <v>17.984976473844451</v>
      </c>
      <c r="S73">
        <v>11.189999999999998</v>
      </c>
      <c r="T73">
        <v>0</v>
      </c>
      <c r="U73">
        <v>58.8</v>
      </c>
      <c r="V73">
        <v>7.8446638905413453</v>
      </c>
      <c r="W73">
        <v>18.798786532616319</v>
      </c>
      <c r="X73">
        <v>62.895593386576984</v>
      </c>
      <c r="Y73">
        <v>0</v>
      </c>
      <c r="Z73">
        <v>8.2961445454545437</v>
      </c>
      <c r="AA73">
        <v>17.877088607594942</v>
      </c>
      <c r="AB73">
        <v>16.755204342256185</v>
      </c>
      <c r="AC73">
        <v>12.325523710382898</v>
      </c>
      <c r="AD73">
        <v>15.572958225358857</v>
      </c>
      <c r="AE73">
        <v>20.682496070168021</v>
      </c>
      <c r="AF73">
        <v>5.9411066909029193</v>
      </c>
      <c r="AG73">
        <v>26.663845346565704</v>
      </c>
      <c r="AH73">
        <v>64.886328725186928</v>
      </c>
      <c r="AI73">
        <v>7.0176355866156266</v>
      </c>
      <c r="AJ73">
        <v>0</v>
      </c>
      <c r="AK73">
        <v>21.85041974847983</v>
      </c>
      <c r="AL73">
        <v>57.34819535283993</v>
      </c>
      <c r="AM73">
        <v>4.4662282354208047</v>
      </c>
      <c r="AN73">
        <v>0</v>
      </c>
      <c r="AO73">
        <v>3.741984</v>
      </c>
      <c r="AP73">
        <v>1.084794531897266</v>
      </c>
      <c r="AQ73">
        <v>19.991165051967702</v>
      </c>
      <c r="AR73">
        <v>16.861694746376806</v>
      </c>
      <c r="AS73">
        <v>12.550975361048756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1225.2241670724395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492.13842702786008</v>
      </c>
      <c r="L74">
        <v>9.0400000000000009</v>
      </c>
      <c r="M74">
        <v>58.910000000000004</v>
      </c>
      <c r="N74">
        <v>50.370000000000005</v>
      </c>
      <c r="O74">
        <v>71.149999999999991</v>
      </c>
      <c r="P74">
        <v>23.467930882482587</v>
      </c>
      <c r="Q74">
        <v>8.7200000000000006</v>
      </c>
      <c r="R74">
        <v>17.984976473844451</v>
      </c>
      <c r="S74">
        <v>11.189999999999998</v>
      </c>
      <c r="T74">
        <v>0</v>
      </c>
      <c r="U74">
        <v>58.8</v>
      </c>
      <c r="V74">
        <v>7.8446638905413453</v>
      </c>
      <c r="W74">
        <v>18.798786532616319</v>
      </c>
      <c r="X74">
        <v>62.895593386576984</v>
      </c>
      <c r="Y74">
        <v>0</v>
      </c>
      <c r="Z74">
        <v>8.2961445454545437</v>
      </c>
      <c r="AA74">
        <v>17.877088607594942</v>
      </c>
      <c r="AB74">
        <v>16.755204342256185</v>
      </c>
      <c r="AC74">
        <v>12.325523710382898</v>
      </c>
      <c r="AD74">
        <v>15.572958225358857</v>
      </c>
      <c r="AE74">
        <v>20.682496070168021</v>
      </c>
      <c r="AF74">
        <v>5.9411066909029193</v>
      </c>
      <c r="AG74">
        <v>26.663845346565704</v>
      </c>
      <c r="AH74">
        <v>64.886328725186928</v>
      </c>
      <c r="AI74">
        <v>7.0176355866156266</v>
      </c>
      <c r="AJ74">
        <v>0</v>
      </c>
      <c r="AK74">
        <v>21.85041974847983</v>
      </c>
      <c r="AL74">
        <v>57.34819535283993</v>
      </c>
      <c r="AM74">
        <v>4.4662282354208047</v>
      </c>
      <c r="AN74">
        <v>0</v>
      </c>
      <c r="AO74">
        <v>3.6892800000000006</v>
      </c>
      <c r="AP74">
        <v>4.6202584921292456</v>
      </c>
      <c r="AQ74">
        <v>31.252935863825268</v>
      </c>
      <c r="AR74">
        <v>16.861694746376806</v>
      </c>
      <c r="AS74">
        <v>12.550975361048756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1239.9686978445293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492.13</v>
      </c>
      <c r="L75">
        <v>9.1199999999999992</v>
      </c>
      <c r="M75">
        <v>58.910000000000004</v>
      </c>
      <c r="N75">
        <v>50.370000000000005</v>
      </c>
      <c r="O75">
        <v>71.149999999999991</v>
      </c>
      <c r="P75">
        <v>23.467930882482587</v>
      </c>
      <c r="Q75">
        <v>8.7249800114220442</v>
      </c>
      <c r="R75">
        <v>17.979999999999997</v>
      </c>
      <c r="S75">
        <v>11.194949137549758</v>
      </c>
      <c r="T75">
        <v>0</v>
      </c>
      <c r="U75">
        <v>58.8</v>
      </c>
      <c r="V75">
        <v>7.8446638905413453</v>
      </c>
      <c r="W75">
        <v>18.798786532616319</v>
      </c>
      <c r="X75">
        <v>62.895593386576984</v>
      </c>
      <c r="Y75">
        <v>0</v>
      </c>
      <c r="Z75">
        <v>8.2961445454545437</v>
      </c>
      <c r="AA75">
        <v>17.877088607594942</v>
      </c>
      <c r="AB75">
        <v>16.755204342256185</v>
      </c>
      <c r="AC75">
        <v>12.325523710382898</v>
      </c>
      <c r="AD75">
        <v>15.572958225358857</v>
      </c>
      <c r="AE75">
        <v>20.682496070168021</v>
      </c>
      <c r="AF75">
        <v>11.882213381805839</v>
      </c>
      <c r="AG75">
        <v>26.663845346565704</v>
      </c>
      <c r="AH75">
        <v>64.886328725186928</v>
      </c>
      <c r="AI75">
        <v>7.0176355866156266</v>
      </c>
      <c r="AJ75">
        <v>0</v>
      </c>
      <c r="AK75">
        <v>21.85041974847983</v>
      </c>
      <c r="AL75">
        <v>57.34819535283993</v>
      </c>
      <c r="AM75">
        <v>4.4662282354208047</v>
      </c>
      <c r="AN75">
        <v>0</v>
      </c>
      <c r="AO75">
        <v>3.6409679999999995</v>
      </c>
      <c r="AP75">
        <v>4.6202584921292456</v>
      </c>
      <c r="AQ75">
        <v>31.252935863825268</v>
      </c>
      <c r="AR75">
        <v>16.861694746376806</v>
      </c>
      <c r="AS75">
        <v>12.550975361048756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1245.9380181826994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492.13</v>
      </c>
      <c r="L76">
        <v>9.1199999999999992</v>
      </c>
      <c r="M76">
        <v>58.910000000000004</v>
      </c>
      <c r="N76">
        <v>50.370000000000005</v>
      </c>
      <c r="O76">
        <v>71.149999999999991</v>
      </c>
      <c r="P76">
        <v>23.467930882482587</v>
      </c>
      <c r="Q76">
        <v>8.7249800114220442</v>
      </c>
      <c r="R76">
        <v>17.979999999999997</v>
      </c>
      <c r="S76">
        <v>11.194949137549758</v>
      </c>
      <c r="T76">
        <v>0</v>
      </c>
      <c r="U76">
        <v>58.8</v>
      </c>
      <c r="V76">
        <v>7.8446638905413453</v>
      </c>
      <c r="W76">
        <v>18.798786532616319</v>
      </c>
      <c r="X76">
        <v>62.895593386576984</v>
      </c>
      <c r="Y76">
        <v>0</v>
      </c>
      <c r="Z76">
        <v>8.2961445454545437</v>
      </c>
      <c r="AA76">
        <v>17.877088607594942</v>
      </c>
      <c r="AB76">
        <v>16.755204342256185</v>
      </c>
      <c r="AC76">
        <v>12.325523710382898</v>
      </c>
      <c r="AD76">
        <v>15.572958225358857</v>
      </c>
      <c r="AE76">
        <v>20.682496070168021</v>
      </c>
      <c r="AF76">
        <v>17.823320072708754</v>
      </c>
      <c r="AG76">
        <v>26.663845346565704</v>
      </c>
      <c r="AH76">
        <v>64.886328725186928</v>
      </c>
      <c r="AI76">
        <v>14.039249424697589</v>
      </c>
      <c r="AJ76">
        <v>0</v>
      </c>
      <c r="AK76">
        <v>21.85041974847983</v>
      </c>
      <c r="AL76">
        <v>57.34819535283993</v>
      </c>
      <c r="AM76">
        <v>4.4662282354208047</v>
      </c>
      <c r="AN76">
        <v>0</v>
      </c>
      <c r="AO76">
        <v>3.6014400000000002</v>
      </c>
      <c r="AP76">
        <v>5.4898508699254345</v>
      </c>
      <c r="AQ76">
        <v>31.252935863825268</v>
      </c>
      <c r="AR76">
        <v>16.861694746376806</v>
      </c>
      <c r="AS76">
        <v>12.550975361048756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1259.7308030894803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492.13842702786008</v>
      </c>
      <c r="L77">
        <v>8.98</v>
      </c>
      <c r="M77">
        <v>58.910000000000004</v>
      </c>
      <c r="N77">
        <v>50.370000000000005</v>
      </c>
      <c r="O77">
        <v>71.149999999999991</v>
      </c>
      <c r="P77">
        <v>23.467930882482587</v>
      </c>
      <c r="Q77">
        <v>8.7200000000000006</v>
      </c>
      <c r="R77">
        <v>17.714850725828544</v>
      </c>
      <c r="S77">
        <v>11.194892872759073</v>
      </c>
      <c r="T77">
        <v>0</v>
      </c>
      <c r="U77">
        <v>58.8</v>
      </c>
      <c r="V77">
        <v>7.8446638905413453</v>
      </c>
      <c r="W77">
        <v>18.798786532616319</v>
      </c>
      <c r="X77">
        <v>62.895593386576984</v>
      </c>
      <c r="Y77">
        <v>0</v>
      </c>
      <c r="Z77">
        <v>8.2961445454545437</v>
      </c>
      <c r="AA77">
        <v>17.877088607594942</v>
      </c>
      <c r="AB77">
        <v>16.755204342256185</v>
      </c>
      <c r="AC77">
        <v>12.325523710382898</v>
      </c>
      <c r="AD77">
        <v>15.572958225358857</v>
      </c>
      <c r="AE77">
        <v>20.682496070168021</v>
      </c>
      <c r="AF77">
        <v>23.758059017962264</v>
      </c>
      <c r="AG77">
        <v>26.663845346565704</v>
      </c>
      <c r="AH77">
        <v>64.886328725186928</v>
      </c>
      <c r="AI77">
        <v>14.039249424697589</v>
      </c>
      <c r="AJ77">
        <v>0</v>
      </c>
      <c r="AK77">
        <v>21.85041974847983</v>
      </c>
      <c r="AL77">
        <v>57.34819535283993</v>
      </c>
      <c r="AM77">
        <v>4.4662282354208047</v>
      </c>
      <c r="AN77">
        <v>0</v>
      </c>
      <c r="AO77">
        <v>3.482856</v>
      </c>
      <c r="AP77">
        <v>5.4898508699254345</v>
      </c>
      <c r="AQ77">
        <v>31.252935863825268</v>
      </c>
      <c r="AR77">
        <v>16.861694746376806</v>
      </c>
      <c r="AS77">
        <v>12.550975361048756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1265.14519951221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491.88842635419877</v>
      </c>
      <c r="L78">
        <v>8.98</v>
      </c>
      <c r="M78">
        <v>58.910000000000004</v>
      </c>
      <c r="N78">
        <v>50.370000000000005</v>
      </c>
      <c r="O78">
        <v>71.149999999999991</v>
      </c>
      <c r="P78">
        <v>23.467930882482587</v>
      </c>
      <c r="Q78">
        <v>8.7200000000000006</v>
      </c>
      <c r="R78">
        <v>17.714850725828544</v>
      </c>
      <c r="S78">
        <v>11.194892872759073</v>
      </c>
      <c r="T78">
        <v>0</v>
      </c>
      <c r="U78">
        <v>58.8</v>
      </c>
      <c r="V78">
        <v>7.8446638905413453</v>
      </c>
      <c r="W78">
        <v>18.798786532616319</v>
      </c>
      <c r="X78">
        <v>62.895593386576984</v>
      </c>
      <c r="Y78">
        <v>0</v>
      </c>
      <c r="Z78">
        <v>8.5728290909090887</v>
      </c>
      <c r="AA78">
        <v>17.877088607594942</v>
      </c>
      <c r="AB78">
        <v>17.296707433411065</v>
      </c>
      <c r="AC78">
        <v>12.962090461080527</v>
      </c>
      <c r="AD78">
        <v>15.968170443843997</v>
      </c>
      <c r="AE78">
        <v>20.965163485178977</v>
      </c>
      <c r="AF78">
        <v>26.139595890842955</v>
      </c>
      <c r="AG78">
        <v>26.663845346565704</v>
      </c>
      <c r="AH78">
        <v>65.489473628748797</v>
      </c>
      <c r="AI78">
        <v>14.039249424697589</v>
      </c>
      <c r="AJ78">
        <v>0</v>
      </c>
      <c r="AK78">
        <v>21.85041974847983</v>
      </c>
      <c r="AL78">
        <v>57.34819535283993</v>
      </c>
      <c r="AM78">
        <v>4.4662282354208047</v>
      </c>
      <c r="AN78">
        <v>0</v>
      </c>
      <c r="AO78">
        <v>3.438936</v>
      </c>
      <c r="AP78">
        <v>5.4898508699254345</v>
      </c>
      <c r="AQ78">
        <v>41.662464560190912</v>
      </c>
      <c r="AR78">
        <v>16.861694746376806</v>
      </c>
      <c r="AS78">
        <v>12.550975361048756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1280.3781233321599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491.88</v>
      </c>
      <c r="L79">
        <v>8.9799999999999986</v>
      </c>
      <c r="M79">
        <v>58.910000000000004</v>
      </c>
      <c r="N79">
        <v>50.370000000000005</v>
      </c>
      <c r="O79">
        <v>71.149999999999991</v>
      </c>
      <c r="P79">
        <v>23.467930882482587</v>
      </c>
      <c r="Q79">
        <v>8.7200000000000006</v>
      </c>
      <c r="R79">
        <v>17.714850725828544</v>
      </c>
      <c r="S79">
        <v>11.194892872759073</v>
      </c>
      <c r="T79">
        <v>0</v>
      </c>
      <c r="U79">
        <v>58.8</v>
      </c>
      <c r="V79">
        <v>7.8446638905413453</v>
      </c>
      <c r="W79">
        <v>18.798786532616319</v>
      </c>
      <c r="X79">
        <v>62.895593386576984</v>
      </c>
      <c r="Y79">
        <v>0</v>
      </c>
      <c r="Z79">
        <v>0</v>
      </c>
      <c r="AA79">
        <v>17.877088607594942</v>
      </c>
      <c r="AB79">
        <v>17.296707433411065</v>
      </c>
      <c r="AC79">
        <v>12.962090461080527</v>
      </c>
      <c r="AD79">
        <v>15.968170443843997</v>
      </c>
      <c r="AE79">
        <v>20.965163485178977</v>
      </c>
      <c r="AF79">
        <v>26.139595890842955</v>
      </c>
      <c r="AG79">
        <v>26.663845346565704</v>
      </c>
      <c r="AH79">
        <v>65.489473628748797</v>
      </c>
      <c r="AI79">
        <v>14.039249424697589</v>
      </c>
      <c r="AJ79">
        <v>0</v>
      </c>
      <c r="AK79">
        <v>21.85041974847983</v>
      </c>
      <c r="AL79">
        <v>57.34819535283993</v>
      </c>
      <c r="AM79">
        <v>4.4662282354208047</v>
      </c>
      <c r="AN79">
        <v>0</v>
      </c>
      <c r="AO79">
        <v>3.438936</v>
      </c>
      <c r="AP79">
        <v>5.4898508699254345</v>
      </c>
      <c r="AQ79">
        <v>41.662464560190912</v>
      </c>
      <c r="AR79">
        <v>16.861694746376806</v>
      </c>
      <c r="AS79">
        <v>12.550975361048756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1271.796867887052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491.88</v>
      </c>
      <c r="L80">
        <v>8.9799999999999986</v>
      </c>
      <c r="M80">
        <v>58.910000000000004</v>
      </c>
      <c r="N80">
        <v>50.370000000000005</v>
      </c>
      <c r="O80">
        <v>71.149999999999991</v>
      </c>
      <c r="P80">
        <v>23.467930882482587</v>
      </c>
      <c r="Q80">
        <v>8.7200000000000006</v>
      </c>
      <c r="R80">
        <v>17.714850725828544</v>
      </c>
      <c r="S80">
        <v>11.194892872759073</v>
      </c>
      <c r="T80">
        <v>0</v>
      </c>
      <c r="U80">
        <v>58.8</v>
      </c>
      <c r="V80">
        <v>7.8446638905413453</v>
      </c>
      <c r="W80">
        <v>18.798786532616319</v>
      </c>
      <c r="X80">
        <v>62.895593386576984</v>
      </c>
      <c r="Y80">
        <v>0</v>
      </c>
      <c r="Z80">
        <v>0</v>
      </c>
      <c r="AA80">
        <v>17.877088607594942</v>
      </c>
      <c r="AB80">
        <v>17.296707433411065</v>
      </c>
      <c r="AC80">
        <v>12.962090461080527</v>
      </c>
      <c r="AD80">
        <v>15.968170443843997</v>
      </c>
      <c r="AE80">
        <v>20.965163485178977</v>
      </c>
      <c r="AF80">
        <v>26.139595890842955</v>
      </c>
      <c r="AG80">
        <v>26.663845346565704</v>
      </c>
      <c r="AH80">
        <v>65.489473628748797</v>
      </c>
      <c r="AI80">
        <v>14.039249424697589</v>
      </c>
      <c r="AJ80">
        <v>0</v>
      </c>
      <c r="AK80">
        <v>21.85041974847983</v>
      </c>
      <c r="AL80">
        <v>57.34819535283993</v>
      </c>
      <c r="AM80">
        <v>4.4662282354208047</v>
      </c>
      <c r="AN80">
        <v>0</v>
      </c>
      <c r="AO80">
        <v>3.539952</v>
      </c>
      <c r="AP80">
        <v>5.1604598177299081</v>
      </c>
      <c r="AQ80">
        <v>41.662464560190912</v>
      </c>
      <c r="AR80">
        <v>16.861694746376806</v>
      </c>
      <c r="AS80">
        <v>12.550975361048756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1271.5684928348564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485.99000000000007</v>
      </c>
      <c r="L81">
        <v>8.98</v>
      </c>
      <c r="M81">
        <v>58.910000000000004</v>
      </c>
      <c r="N81">
        <v>50.370000000000005</v>
      </c>
      <c r="O81">
        <v>71.149999999999991</v>
      </c>
      <c r="P81">
        <v>23.467930882482587</v>
      </c>
      <c r="Q81">
        <v>8.7200000000000006</v>
      </c>
      <c r="R81">
        <v>17.71</v>
      </c>
      <c r="S81">
        <v>11.189999999999998</v>
      </c>
      <c r="T81">
        <v>0</v>
      </c>
      <c r="U81">
        <v>58.8</v>
      </c>
      <c r="V81">
        <v>7.8446638905413453</v>
      </c>
      <c r="W81">
        <v>18.798786532616319</v>
      </c>
      <c r="X81">
        <v>62.895593386576984</v>
      </c>
      <c r="Y81">
        <v>0</v>
      </c>
      <c r="Z81">
        <v>0</v>
      </c>
      <c r="AA81">
        <v>17.877088607594942</v>
      </c>
      <c r="AB81">
        <v>17.296707433411065</v>
      </c>
      <c r="AC81">
        <v>12.962090461080527</v>
      </c>
      <c r="AD81">
        <v>15.968170443843997</v>
      </c>
      <c r="AE81">
        <v>20.965163485178977</v>
      </c>
      <c r="AF81">
        <v>26.139595890842955</v>
      </c>
      <c r="AG81">
        <v>26.663845346565704</v>
      </c>
      <c r="AH81">
        <v>65.489473628748797</v>
      </c>
      <c r="AI81">
        <v>14.039249424697589</v>
      </c>
      <c r="AJ81">
        <v>0</v>
      </c>
      <c r="AK81">
        <v>21.85041974847983</v>
      </c>
      <c r="AL81">
        <v>57.34819535283993</v>
      </c>
      <c r="AM81">
        <v>4.4662282354208047</v>
      </c>
      <c r="AN81">
        <v>0</v>
      </c>
      <c r="AO81">
        <v>3.6497520000000003</v>
      </c>
      <c r="AP81">
        <v>5.3800538525269257</v>
      </c>
      <c r="AQ81">
        <v>41.662464560190912</v>
      </c>
      <c r="AR81">
        <v>16.861694746376806</v>
      </c>
      <c r="AS81">
        <v>12.550975361048756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1265.9981432710661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491.88</v>
      </c>
      <c r="L82">
        <v>8.98</v>
      </c>
      <c r="M82">
        <v>58.910000000000004</v>
      </c>
      <c r="N82">
        <v>50.370000000000005</v>
      </c>
      <c r="O82">
        <v>71.149999999999991</v>
      </c>
      <c r="P82">
        <v>23.467930882482587</v>
      </c>
      <c r="Q82">
        <v>8.7200000000000006</v>
      </c>
      <c r="R82">
        <v>17.71</v>
      </c>
      <c r="S82">
        <v>11.189999999999998</v>
      </c>
      <c r="T82">
        <v>0</v>
      </c>
      <c r="U82">
        <v>58.8</v>
      </c>
      <c r="V82">
        <v>7.8446638905413453</v>
      </c>
      <c r="W82">
        <v>18.798786532616319</v>
      </c>
      <c r="X82">
        <v>62.895593386576984</v>
      </c>
      <c r="Y82">
        <v>0</v>
      </c>
      <c r="Z82">
        <v>0</v>
      </c>
      <c r="AA82">
        <v>17.877088607594942</v>
      </c>
      <c r="AB82">
        <v>17.296707433411065</v>
      </c>
      <c r="AC82">
        <v>12.962090461080527</v>
      </c>
      <c r="AD82">
        <v>15.968170443843997</v>
      </c>
      <c r="AE82">
        <v>20.965163485178977</v>
      </c>
      <c r="AF82">
        <v>26.139595890842955</v>
      </c>
      <c r="AG82">
        <v>26.663845346565704</v>
      </c>
      <c r="AH82">
        <v>65.489473628748797</v>
      </c>
      <c r="AI82">
        <v>8.0997199854588526</v>
      </c>
      <c r="AJ82">
        <v>0</v>
      </c>
      <c r="AK82">
        <v>21.85041974847983</v>
      </c>
      <c r="AL82">
        <v>57.34819535283993</v>
      </c>
      <c r="AM82">
        <v>4.4662282354208047</v>
      </c>
      <c r="AN82">
        <v>0</v>
      </c>
      <c r="AO82">
        <v>3.6892800000000006</v>
      </c>
      <c r="AP82">
        <v>5.3800538525269257</v>
      </c>
      <c r="AQ82">
        <v>41.662464560190912</v>
      </c>
      <c r="AR82">
        <v>16.861694746376806</v>
      </c>
      <c r="AS82">
        <v>12.550975361048756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1265.9881418318273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491.88</v>
      </c>
      <c r="L83">
        <v>8.98</v>
      </c>
      <c r="M83">
        <v>58.910000000000004</v>
      </c>
      <c r="N83">
        <v>50.370000000000005</v>
      </c>
      <c r="O83">
        <v>71.149999999999991</v>
      </c>
      <c r="P83">
        <v>23.467930882482587</v>
      </c>
      <c r="Q83">
        <v>8.7200000000000006</v>
      </c>
      <c r="R83">
        <v>17.71</v>
      </c>
      <c r="S83">
        <v>11.189999999999998</v>
      </c>
      <c r="T83">
        <v>0</v>
      </c>
      <c r="U83">
        <v>58.8</v>
      </c>
      <c r="V83">
        <v>7.8446638905413453</v>
      </c>
      <c r="W83">
        <v>18.798786532616319</v>
      </c>
      <c r="X83">
        <v>62.895593386576984</v>
      </c>
      <c r="Y83">
        <v>0</v>
      </c>
      <c r="Z83">
        <v>0</v>
      </c>
      <c r="AA83">
        <v>17.877088607594942</v>
      </c>
      <c r="AB83">
        <v>17.296707433411065</v>
      </c>
      <c r="AC83">
        <v>12.962090461080527</v>
      </c>
      <c r="AD83">
        <v>15.968170443843997</v>
      </c>
      <c r="AE83">
        <v>20.965163485178977</v>
      </c>
      <c r="AF83">
        <v>26.139595890842955</v>
      </c>
      <c r="AG83">
        <v>26.663845346565704</v>
      </c>
      <c r="AH83">
        <v>65.489473628748797</v>
      </c>
      <c r="AI83">
        <v>11.879058878477473</v>
      </c>
      <c r="AJ83">
        <v>0</v>
      </c>
      <c r="AK83">
        <v>21.85041974847983</v>
      </c>
      <c r="AL83">
        <v>57.34819535283993</v>
      </c>
      <c r="AM83">
        <v>4.4662282354208047</v>
      </c>
      <c r="AN83">
        <v>0</v>
      </c>
      <c r="AO83">
        <v>3.7507679999999999</v>
      </c>
      <c r="AP83">
        <v>5.3800538525269257</v>
      </c>
      <c r="AQ83">
        <v>41.662464560190912</v>
      </c>
      <c r="AR83">
        <v>16.861694746376806</v>
      </c>
      <c r="AS83">
        <v>12.550975361048756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1269.8289687248459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491.88</v>
      </c>
      <c r="L84">
        <v>8.98</v>
      </c>
      <c r="M84">
        <v>58.910000000000004</v>
      </c>
      <c r="N84">
        <v>50.370000000000005</v>
      </c>
      <c r="O84">
        <v>71.149999999999991</v>
      </c>
      <c r="P84">
        <v>23.467930882482587</v>
      </c>
      <c r="Q84">
        <v>8.7200000000000006</v>
      </c>
      <c r="R84">
        <v>17.71</v>
      </c>
      <c r="S84">
        <v>11.189999999999998</v>
      </c>
      <c r="T84">
        <v>0</v>
      </c>
      <c r="U84">
        <v>58.8</v>
      </c>
      <c r="V84">
        <v>7.8446638905413453</v>
      </c>
      <c r="W84">
        <v>18.798786532616319</v>
      </c>
      <c r="X84">
        <v>62.895593386576984</v>
      </c>
      <c r="Y84">
        <v>0</v>
      </c>
      <c r="Z84">
        <v>0</v>
      </c>
      <c r="AA84">
        <v>17.877088607594942</v>
      </c>
      <c r="AB84">
        <v>17.296707433411065</v>
      </c>
      <c r="AC84">
        <v>12.962090461080527</v>
      </c>
      <c r="AD84">
        <v>15.968170443843997</v>
      </c>
      <c r="AE84">
        <v>20.965163485178977</v>
      </c>
      <c r="AF84">
        <v>26.139595890842955</v>
      </c>
      <c r="AG84">
        <v>26.663845346565704</v>
      </c>
      <c r="AH84">
        <v>65.489473628748797</v>
      </c>
      <c r="AI84">
        <v>11.879058878477473</v>
      </c>
      <c r="AJ84">
        <v>0</v>
      </c>
      <c r="AK84">
        <v>21.85041974847983</v>
      </c>
      <c r="AL84">
        <v>57.34819535283993</v>
      </c>
      <c r="AM84">
        <v>4.4662282354208047</v>
      </c>
      <c r="AN84">
        <v>0</v>
      </c>
      <c r="AO84">
        <v>3.79908</v>
      </c>
      <c r="AP84">
        <v>5.4898508699254345</v>
      </c>
      <c r="AQ84">
        <v>41.662464560190912</v>
      </c>
      <c r="AR84">
        <v>16.861694746376806</v>
      </c>
      <c r="AS84">
        <v>12.550975361048756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1269.9870777422443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491.88</v>
      </c>
      <c r="L85">
        <v>8.98</v>
      </c>
      <c r="M85">
        <v>58.910000000000004</v>
      </c>
      <c r="N85">
        <v>50.370000000000005</v>
      </c>
      <c r="O85">
        <v>71.149999999999991</v>
      </c>
      <c r="P85">
        <v>23.467956820753894</v>
      </c>
      <c r="Q85">
        <v>8.7200000000000006</v>
      </c>
      <c r="R85">
        <v>17.71</v>
      </c>
      <c r="S85">
        <v>11.189999999999998</v>
      </c>
      <c r="T85">
        <v>0</v>
      </c>
      <c r="U85">
        <v>58.8</v>
      </c>
      <c r="V85">
        <v>7.84</v>
      </c>
      <c r="W85">
        <v>18.798786532616319</v>
      </c>
      <c r="X85">
        <v>62.895593386576984</v>
      </c>
      <c r="Y85">
        <v>0</v>
      </c>
      <c r="Z85">
        <v>0</v>
      </c>
      <c r="AA85">
        <v>17.877088607594942</v>
      </c>
      <c r="AB85">
        <v>17.296707433411065</v>
      </c>
      <c r="AC85">
        <v>12.962090461080527</v>
      </c>
      <c r="AD85">
        <v>15.968170443843997</v>
      </c>
      <c r="AE85">
        <v>20.965163485178977</v>
      </c>
      <c r="AF85">
        <v>26.139595890842955</v>
      </c>
      <c r="AG85">
        <v>26.663845346565704</v>
      </c>
      <c r="AH85">
        <v>65.489473628748797</v>
      </c>
      <c r="AI85">
        <v>11.879058878477473</v>
      </c>
      <c r="AJ85">
        <v>0</v>
      </c>
      <c r="AK85">
        <v>21.85041974847983</v>
      </c>
      <c r="AL85">
        <v>57.34819535283993</v>
      </c>
      <c r="AM85">
        <v>4.4662282354208047</v>
      </c>
      <c r="AN85">
        <v>0</v>
      </c>
      <c r="AO85">
        <v>3.8517840000000003</v>
      </c>
      <c r="AP85">
        <v>4.8881632145816072</v>
      </c>
      <c r="AQ85">
        <v>41.662464560190912</v>
      </c>
      <c r="AR85">
        <v>16.861694746376806</v>
      </c>
      <c r="AS85">
        <v>11.415429963617139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1268.2979107371987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491.88</v>
      </c>
      <c r="L86">
        <v>8.98</v>
      </c>
      <c r="M86">
        <v>58.910000000000004</v>
      </c>
      <c r="N86">
        <v>50.370000000000005</v>
      </c>
      <c r="O86">
        <v>71.149999999999991</v>
      </c>
      <c r="P86">
        <v>23.467956820753894</v>
      </c>
      <c r="Q86">
        <v>8.7200000000000006</v>
      </c>
      <c r="R86">
        <v>17.71</v>
      </c>
      <c r="S86">
        <v>11.189999999999998</v>
      </c>
      <c r="T86">
        <v>0</v>
      </c>
      <c r="U86">
        <v>58.8</v>
      </c>
      <c r="V86">
        <v>7.84</v>
      </c>
      <c r="W86">
        <v>18.798786532616319</v>
      </c>
      <c r="X86">
        <v>62.895593386576984</v>
      </c>
      <c r="Y86">
        <v>0</v>
      </c>
      <c r="Z86">
        <v>0</v>
      </c>
      <c r="AA86">
        <v>17.877088607594942</v>
      </c>
      <c r="AB86">
        <v>16.755204342256185</v>
      </c>
      <c r="AC86">
        <v>12.325523710382898</v>
      </c>
      <c r="AD86">
        <v>15.572958225358857</v>
      </c>
      <c r="AE86">
        <v>20.682496070168021</v>
      </c>
      <c r="AF86">
        <v>23.758059017962264</v>
      </c>
      <c r="AG86">
        <v>26.663845346565704</v>
      </c>
      <c r="AH86">
        <v>64.886328725186928</v>
      </c>
      <c r="AI86">
        <v>11.879058878477473</v>
      </c>
      <c r="AJ86">
        <v>0</v>
      </c>
      <c r="AK86">
        <v>21.85041974847983</v>
      </c>
      <c r="AL86">
        <v>57.34819535283993</v>
      </c>
      <c r="AM86">
        <v>4.4662282354208047</v>
      </c>
      <c r="AN86">
        <v>0</v>
      </c>
      <c r="AO86">
        <v>3.9132720000000001</v>
      </c>
      <c r="AP86">
        <v>4.8881632145816072</v>
      </c>
      <c r="AQ86">
        <v>41.662464560190912</v>
      </c>
      <c r="AR86">
        <v>16.861694746376806</v>
      </c>
      <c r="AS86">
        <v>11.415429963617139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1263.5187674854078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491.88</v>
      </c>
      <c r="L87">
        <v>8.98</v>
      </c>
      <c r="M87">
        <v>58.910000000000004</v>
      </c>
      <c r="N87">
        <v>50.370000000000005</v>
      </c>
      <c r="O87">
        <v>71.149999999999991</v>
      </c>
      <c r="P87">
        <v>23.467956820753894</v>
      </c>
      <c r="Q87">
        <v>8.7200000000000006</v>
      </c>
      <c r="R87">
        <v>17.71</v>
      </c>
      <c r="S87">
        <v>11.189999999999998</v>
      </c>
      <c r="T87">
        <v>0</v>
      </c>
      <c r="U87">
        <v>58.8</v>
      </c>
      <c r="V87">
        <v>7.84</v>
      </c>
      <c r="W87">
        <v>18.798786532616319</v>
      </c>
      <c r="X87">
        <v>62.895593386576984</v>
      </c>
      <c r="Y87">
        <v>0</v>
      </c>
      <c r="Z87">
        <v>0</v>
      </c>
      <c r="AA87">
        <v>17.877088607594942</v>
      </c>
      <c r="AB87">
        <v>16.755204342256185</v>
      </c>
      <c r="AC87">
        <v>12.325523710382898</v>
      </c>
      <c r="AD87">
        <v>15.572958225358857</v>
      </c>
      <c r="AE87">
        <v>20.682496070168021</v>
      </c>
      <c r="AF87">
        <v>23.758059017962264</v>
      </c>
      <c r="AG87">
        <v>26.663845346565704</v>
      </c>
      <c r="AH87">
        <v>64.886328725186928</v>
      </c>
      <c r="AI87">
        <v>11.879058878477473</v>
      </c>
      <c r="AJ87">
        <v>0</v>
      </c>
      <c r="AK87">
        <v>21.85041974847983</v>
      </c>
      <c r="AL87">
        <v>57.34819535283993</v>
      </c>
      <c r="AM87">
        <v>4.4662282354208047</v>
      </c>
      <c r="AN87">
        <v>0</v>
      </c>
      <c r="AO87">
        <v>3.9396240000000007</v>
      </c>
      <c r="AP87">
        <v>1.084794531897266</v>
      </c>
      <c r="AQ87">
        <v>41.662464560190912</v>
      </c>
      <c r="AR87">
        <v>16.861694746376806</v>
      </c>
      <c r="AS87">
        <v>11.415429963617139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1259.7417508027233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491.88</v>
      </c>
      <c r="L88">
        <v>8.98</v>
      </c>
      <c r="M88">
        <v>58.910000000000004</v>
      </c>
      <c r="N88">
        <v>50.370000000000005</v>
      </c>
      <c r="O88">
        <v>71.149999999999991</v>
      </c>
      <c r="P88">
        <v>23.467956820753894</v>
      </c>
      <c r="Q88">
        <v>8.7200000000000006</v>
      </c>
      <c r="R88">
        <v>17.71</v>
      </c>
      <c r="S88">
        <v>11.189999999999998</v>
      </c>
      <c r="T88">
        <v>0</v>
      </c>
      <c r="U88">
        <v>58.8</v>
      </c>
      <c r="V88">
        <v>7.84</v>
      </c>
      <c r="W88">
        <v>18.798786532616319</v>
      </c>
      <c r="X88">
        <v>62.895593386576984</v>
      </c>
      <c r="Y88">
        <v>0</v>
      </c>
      <c r="Z88">
        <v>0</v>
      </c>
      <c r="AA88">
        <v>17.877088607594942</v>
      </c>
      <c r="AB88">
        <v>16.755204342256185</v>
      </c>
      <c r="AC88">
        <v>12.325523710382898</v>
      </c>
      <c r="AD88">
        <v>15.572958225358857</v>
      </c>
      <c r="AE88">
        <v>20.682496070168021</v>
      </c>
      <c r="AF88">
        <v>23.758059017962264</v>
      </c>
      <c r="AG88">
        <v>26.663845346565704</v>
      </c>
      <c r="AH88">
        <v>64.886328725186928</v>
      </c>
      <c r="AI88">
        <v>8.0997199854588526</v>
      </c>
      <c r="AJ88">
        <v>0</v>
      </c>
      <c r="AK88">
        <v>21.85041974847983</v>
      </c>
      <c r="AL88">
        <v>57.34819535283993</v>
      </c>
      <c r="AM88">
        <v>4.4662282354208047</v>
      </c>
      <c r="AN88">
        <v>0</v>
      </c>
      <c r="AO88">
        <v>3.9791520000000005</v>
      </c>
      <c r="AP88">
        <v>1.084794531897266</v>
      </c>
      <c r="AQ88">
        <v>41.662464560190912</v>
      </c>
      <c r="AR88">
        <v>16.861694746376806</v>
      </c>
      <c r="AS88">
        <v>11.415429963617139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1256.0019399097048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491.88</v>
      </c>
      <c r="L89">
        <v>8.98</v>
      </c>
      <c r="M89">
        <v>58.910000000000004</v>
      </c>
      <c r="N89">
        <v>50.370000000000005</v>
      </c>
      <c r="O89">
        <v>71.149999999999991</v>
      </c>
      <c r="P89">
        <v>23.467956820753894</v>
      </c>
      <c r="Q89">
        <v>8.7200000000000006</v>
      </c>
      <c r="R89">
        <v>17.71</v>
      </c>
      <c r="S89">
        <v>11.189999999999998</v>
      </c>
      <c r="T89">
        <v>0</v>
      </c>
      <c r="U89">
        <v>58.8</v>
      </c>
      <c r="V89">
        <v>7.84</v>
      </c>
      <c r="W89">
        <v>18.798786532616319</v>
      </c>
      <c r="X89">
        <v>62.895593386576984</v>
      </c>
      <c r="Y89">
        <v>0</v>
      </c>
      <c r="Z89">
        <v>0</v>
      </c>
      <c r="AA89">
        <v>17.877088607594942</v>
      </c>
      <c r="AB89">
        <v>16.755204342256185</v>
      </c>
      <c r="AC89">
        <v>12.325523710382898</v>
      </c>
      <c r="AD89">
        <v>15.572958225358857</v>
      </c>
      <c r="AE89">
        <v>20.682496070168021</v>
      </c>
      <c r="AF89">
        <v>23.758059017962264</v>
      </c>
      <c r="AG89">
        <v>26.663845346565704</v>
      </c>
      <c r="AH89">
        <v>64.886328725186928</v>
      </c>
      <c r="AI89">
        <v>8.0997199854588526</v>
      </c>
      <c r="AJ89">
        <v>0</v>
      </c>
      <c r="AK89">
        <v>21.85041974847983</v>
      </c>
      <c r="AL89">
        <v>57.34819535283993</v>
      </c>
      <c r="AM89">
        <v>4.4662282354208047</v>
      </c>
      <c r="AN89">
        <v>0</v>
      </c>
      <c r="AO89">
        <v>4.0274640000000002</v>
      </c>
      <c r="AP89">
        <v>1.084794531897266</v>
      </c>
      <c r="AQ89">
        <v>41.662464560190912</v>
      </c>
      <c r="AR89">
        <v>16.861694746376806</v>
      </c>
      <c r="AS89">
        <v>11.415429963617139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1256.0502519097047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491.88</v>
      </c>
      <c r="L90">
        <v>8.98</v>
      </c>
      <c r="M90">
        <v>58.910000000000004</v>
      </c>
      <c r="N90">
        <v>50.370000000000005</v>
      </c>
      <c r="O90">
        <v>71.149999999999991</v>
      </c>
      <c r="P90">
        <v>23.467956820753894</v>
      </c>
      <c r="Q90">
        <v>8.7200000000000006</v>
      </c>
      <c r="R90">
        <v>17.71</v>
      </c>
      <c r="S90">
        <v>11.189999999999998</v>
      </c>
      <c r="T90">
        <v>0</v>
      </c>
      <c r="U90">
        <v>58.8</v>
      </c>
      <c r="V90">
        <v>7.84</v>
      </c>
      <c r="W90">
        <v>18.798786532616319</v>
      </c>
      <c r="X90">
        <v>62.895593386576984</v>
      </c>
      <c r="Y90">
        <v>0</v>
      </c>
      <c r="Z90">
        <v>0</v>
      </c>
      <c r="AA90">
        <v>17.877088607594942</v>
      </c>
      <c r="AB90">
        <v>17.296707433411065</v>
      </c>
      <c r="AC90">
        <v>12.962090461080527</v>
      </c>
      <c r="AD90">
        <v>15.968170443843997</v>
      </c>
      <c r="AE90">
        <v>20.965163485178977</v>
      </c>
      <c r="AF90">
        <v>26.139595890842955</v>
      </c>
      <c r="AG90">
        <v>26.663845346565704</v>
      </c>
      <c r="AH90">
        <v>65.489473628748797</v>
      </c>
      <c r="AI90">
        <v>8.0997199854588526</v>
      </c>
      <c r="AJ90">
        <v>0</v>
      </c>
      <c r="AK90">
        <v>21.85041974847983</v>
      </c>
      <c r="AL90">
        <v>57.34819535283993</v>
      </c>
      <c r="AM90">
        <v>4.4662282354208047</v>
      </c>
      <c r="AN90">
        <v>0</v>
      </c>
      <c r="AO90">
        <v>4.0801679999999996</v>
      </c>
      <c r="AP90">
        <v>5.3800538525269257</v>
      </c>
      <c r="AQ90">
        <v>41.662464560190912</v>
      </c>
      <c r="AR90">
        <v>16.861694746376806</v>
      </c>
      <c r="AS90">
        <v>11.415429963617139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1265.2388464821254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491.88</v>
      </c>
      <c r="L91">
        <v>8.98</v>
      </c>
      <c r="M91">
        <v>58.910000000000004</v>
      </c>
      <c r="N91">
        <v>50.370000000000005</v>
      </c>
      <c r="O91">
        <v>71.149999999999991</v>
      </c>
      <c r="P91">
        <v>23.467956820753894</v>
      </c>
      <c r="Q91">
        <v>8.7200000000000006</v>
      </c>
      <c r="R91">
        <v>17.71</v>
      </c>
      <c r="S91">
        <v>11.189999999999998</v>
      </c>
      <c r="T91">
        <v>0</v>
      </c>
      <c r="U91">
        <v>58.8</v>
      </c>
      <c r="V91">
        <v>8.1000000000000014</v>
      </c>
      <c r="W91">
        <v>18.798786532616319</v>
      </c>
      <c r="X91">
        <v>62.895593386576984</v>
      </c>
      <c r="Y91">
        <v>0</v>
      </c>
      <c r="Z91">
        <v>0</v>
      </c>
      <c r="AA91">
        <v>17.877088607594942</v>
      </c>
      <c r="AB91">
        <v>17.296707433411065</v>
      </c>
      <c r="AC91">
        <v>12.962090461080527</v>
      </c>
      <c r="AD91">
        <v>15.968170443843997</v>
      </c>
      <c r="AE91">
        <v>20.965163485178977</v>
      </c>
      <c r="AF91">
        <v>26.139595890842955</v>
      </c>
      <c r="AG91">
        <v>26.663845346565704</v>
      </c>
      <c r="AH91">
        <v>65.489473628748797</v>
      </c>
      <c r="AI91">
        <v>8.0997199854588526</v>
      </c>
      <c r="AJ91">
        <v>0</v>
      </c>
      <c r="AK91">
        <v>21.85041974847983</v>
      </c>
      <c r="AL91">
        <v>57.34819535283993</v>
      </c>
      <c r="AM91">
        <v>4.4662282354208047</v>
      </c>
      <c r="AN91">
        <v>0</v>
      </c>
      <c r="AO91">
        <v>4.1987520000000007</v>
      </c>
      <c r="AP91">
        <v>5.3800538525269257</v>
      </c>
      <c r="AQ91">
        <v>41.662464560190912</v>
      </c>
      <c r="AR91">
        <v>16.861694746376806</v>
      </c>
      <c r="AS91">
        <v>11.415429963617139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1265.6174304821254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491.88</v>
      </c>
      <c r="L92">
        <v>8.98</v>
      </c>
      <c r="M92">
        <v>58.910000000000004</v>
      </c>
      <c r="N92">
        <v>50.370000000000005</v>
      </c>
      <c r="O92">
        <v>71.149999999999991</v>
      </c>
      <c r="P92">
        <v>23.467956820753894</v>
      </c>
      <c r="Q92">
        <v>8.7200000000000006</v>
      </c>
      <c r="R92">
        <v>17.71</v>
      </c>
      <c r="S92">
        <v>11.189999999999998</v>
      </c>
      <c r="T92">
        <v>0</v>
      </c>
      <c r="U92">
        <v>58.8</v>
      </c>
      <c r="V92">
        <v>8.3956089911134342</v>
      </c>
      <c r="W92">
        <v>18.798786532616319</v>
      </c>
      <c r="X92">
        <v>59.754392090561609</v>
      </c>
      <c r="Y92">
        <v>0</v>
      </c>
      <c r="Z92">
        <v>0</v>
      </c>
      <c r="AA92">
        <v>17.877088607594942</v>
      </c>
      <c r="AB92">
        <v>17.296707433411065</v>
      </c>
      <c r="AC92">
        <v>12.962090461080527</v>
      </c>
      <c r="AD92">
        <v>15.968170443843997</v>
      </c>
      <c r="AE92">
        <v>20.965163485178977</v>
      </c>
      <c r="AF92">
        <v>26.139595890842955</v>
      </c>
      <c r="AG92">
        <v>26.663845346565704</v>
      </c>
      <c r="AH92">
        <v>65.489473628748797</v>
      </c>
      <c r="AI92">
        <v>8.0997199854588526</v>
      </c>
      <c r="AJ92">
        <v>0</v>
      </c>
      <c r="AK92">
        <v>21.85041974847983</v>
      </c>
      <c r="AL92">
        <v>57.34819535283993</v>
      </c>
      <c r="AM92">
        <v>4.4662282354208047</v>
      </c>
      <c r="AN92">
        <v>0</v>
      </c>
      <c r="AO92">
        <v>4.1987520000000007</v>
      </c>
      <c r="AP92">
        <v>5.3800538525269257</v>
      </c>
      <c r="AQ92">
        <v>41.662464560190912</v>
      </c>
      <c r="AR92">
        <v>16.861694746376806</v>
      </c>
      <c r="AS92">
        <v>11.415429963617139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1262.7718381772236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491.88</v>
      </c>
      <c r="L93">
        <v>8.98</v>
      </c>
      <c r="M93">
        <v>58.910000000000004</v>
      </c>
      <c r="N93">
        <v>50.370000000000005</v>
      </c>
      <c r="O93">
        <v>71.149999999999991</v>
      </c>
      <c r="P93">
        <v>23.467956820753894</v>
      </c>
      <c r="Q93">
        <v>8.7200000000000006</v>
      </c>
      <c r="R93">
        <v>17.71</v>
      </c>
      <c r="S93">
        <v>11.189999999999998</v>
      </c>
      <c r="T93">
        <v>0</v>
      </c>
      <c r="U93">
        <v>58.8</v>
      </c>
      <c r="V93">
        <v>8.5399999999999991</v>
      </c>
      <c r="W93">
        <v>18.798786532616319</v>
      </c>
      <c r="X93">
        <v>56.64</v>
      </c>
      <c r="Y93">
        <v>0</v>
      </c>
      <c r="Z93">
        <v>0</v>
      </c>
      <c r="AA93">
        <v>17.877088607594942</v>
      </c>
      <c r="AB93">
        <v>17.296707433411065</v>
      </c>
      <c r="AC93">
        <v>12.962090461080527</v>
      </c>
      <c r="AD93">
        <v>15.968170443843997</v>
      </c>
      <c r="AE93">
        <v>20.965163485178977</v>
      </c>
      <c r="AF93">
        <v>26.139595890842955</v>
      </c>
      <c r="AG93">
        <v>26.663845346565704</v>
      </c>
      <c r="AH93">
        <v>65.489473628748797</v>
      </c>
      <c r="AI93">
        <v>8.0997199854588526</v>
      </c>
      <c r="AJ93">
        <v>0</v>
      </c>
      <c r="AK93">
        <v>21.85041974847983</v>
      </c>
      <c r="AL93">
        <v>57.34819535283993</v>
      </c>
      <c r="AM93">
        <v>4.4662282354208047</v>
      </c>
      <c r="AN93">
        <v>0</v>
      </c>
      <c r="AO93">
        <v>4.2646320000000006</v>
      </c>
      <c r="AP93">
        <v>5.4898508699254345</v>
      </c>
      <c r="AQ93">
        <v>41.662464560190912</v>
      </c>
      <c r="AR93">
        <v>16.861694746376806</v>
      </c>
      <c r="AS93">
        <v>11.415429963617139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1259.9775141129469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491.88</v>
      </c>
      <c r="L94">
        <v>8.98</v>
      </c>
      <c r="M94">
        <v>58.910000000000004</v>
      </c>
      <c r="N94">
        <v>50.370000000000005</v>
      </c>
      <c r="O94">
        <v>71.149999999999991</v>
      </c>
      <c r="P94">
        <v>23.467956820753894</v>
      </c>
      <c r="Q94">
        <v>8.7200000000000006</v>
      </c>
      <c r="R94">
        <v>17.71</v>
      </c>
      <c r="S94">
        <v>11.189999999999998</v>
      </c>
      <c r="T94">
        <v>0</v>
      </c>
      <c r="U94">
        <v>58.8</v>
      </c>
      <c r="V94">
        <v>8.5500000000000007</v>
      </c>
      <c r="W94">
        <v>18.798786532616319</v>
      </c>
      <c r="X94">
        <v>53.82560858215043</v>
      </c>
      <c r="Y94">
        <v>0</v>
      </c>
      <c r="Z94">
        <v>0</v>
      </c>
      <c r="AA94">
        <v>17.877088607594942</v>
      </c>
      <c r="AB94">
        <v>16.755204342256185</v>
      </c>
      <c r="AC94">
        <v>12.325523710382898</v>
      </c>
      <c r="AD94">
        <v>15.572958225358857</v>
      </c>
      <c r="AE94">
        <v>20.682496070168021</v>
      </c>
      <c r="AF94">
        <v>17.823320072708754</v>
      </c>
      <c r="AG94">
        <v>26.663845346565704</v>
      </c>
      <c r="AH94">
        <v>64.886328725186928</v>
      </c>
      <c r="AI94">
        <v>8.0997199854588526</v>
      </c>
      <c r="AJ94">
        <v>0</v>
      </c>
      <c r="AK94">
        <v>21.85041974847983</v>
      </c>
      <c r="AL94">
        <v>57.34819535283993</v>
      </c>
      <c r="AM94">
        <v>4.4662282354208047</v>
      </c>
      <c r="AN94">
        <v>0</v>
      </c>
      <c r="AO94">
        <v>4.3305119999999997</v>
      </c>
      <c r="AP94">
        <v>4.8881632145816072</v>
      </c>
      <c r="AQ94">
        <v>30.698978488755515</v>
      </c>
      <c r="AR94">
        <v>16.861694746376806</v>
      </c>
      <c r="AS94">
        <v>11.415429963617139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1234.8984587712735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491.88</v>
      </c>
      <c r="L95">
        <v>8.98</v>
      </c>
      <c r="M95">
        <v>58.910000000000004</v>
      </c>
      <c r="N95">
        <v>50.370000000000005</v>
      </c>
      <c r="O95">
        <v>71.149999999999991</v>
      </c>
      <c r="P95">
        <v>23.467956820753894</v>
      </c>
      <c r="Q95">
        <v>8.7200000000000006</v>
      </c>
      <c r="R95">
        <v>17.71</v>
      </c>
      <c r="S95">
        <v>11.189999999999998</v>
      </c>
      <c r="T95">
        <v>0</v>
      </c>
      <c r="U95">
        <v>58.8</v>
      </c>
      <c r="V95">
        <v>8.5500000000000007</v>
      </c>
      <c r="W95">
        <v>18.798786532616319</v>
      </c>
      <c r="X95">
        <v>53.52</v>
      </c>
      <c r="Y95">
        <v>0</v>
      </c>
      <c r="Z95">
        <v>0</v>
      </c>
      <c r="AA95">
        <v>17.877088607594942</v>
      </c>
      <c r="AB95">
        <v>16.755204342256185</v>
      </c>
      <c r="AC95">
        <v>12.325523710382898</v>
      </c>
      <c r="AD95">
        <v>15.572958225358857</v>
      </c>
      <c r="AE95">
        <v>20.682496070168021</v>
      </c>
      <c r="AF95">
        <v>17.823320072708754</v>
      </c>
      <c r="AG95">
        <v>26.663845346565704</v>
      </c>
      <c r="AH95">
        <v>64.886328725186928</v>
      </c>
      <c r="AI95">
        <v>8.0997199854588526</v>
      </c>
      <c r="AJ95">
        <v>0</v>
      </c>
      <c r="AK95">
        <v>21.85041974847983</v>
      </c>
      <c r="AL95">
        <v>57.34819535283993</v>
      </c>
      <c r="AM95">
        <v>4.4662282354208047</v>
      </c>
      <c r="AN95">
        <v>0</v>
      </c>
      <c r="AO95">
        <v>4.3876080000000002</v>
      </c>
      <c r="AP95">
        <v>4.8881632145816072</v>
      </c>
      <c r="AQ95">
        <v>29.986747577951551</v>
      </c>
      <c r="AR95">
        <v>16.861694746376806</v>
      </c>
      <c r="AS95">
        <v>11.415429963617139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1233.937715278319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491.88</v>
      </c>
      <c r="L96">
        <v>8.98</v>
      </c>
      <c r="M96">
        <v>58.910000000000004</v>
      </c>
      <c r="N96">
        <v>50.370000000000005</v>
      </c>
      <c r="O96">
        <v>71.149999999999991</v>
      </c>
      <c r="P96">
        <v>23.467956820753894</v>
      </c>
      <c r="Q96">
        <v>8.7200000000000006</v>
      </c>
      <c r="R96">
        <v>17.71</v>
      </c>
      <c r="S96">
        <v>11.189999999999998</v>
      </c>
      <c r="T96">
        <v>0</v>
      </c>
      <c r="U96">
        <v>58.8</v>
      </c>
      <c r="V96">
        <v>8.5500000000000007</v>
      </c>
      <c r="W96">
        <v>18.798786532616319</v>
      </c>
      <c r="X96">
        <v>50.719999999999992</v>
      </c>
      <c r="Y96">
        <v>0</v>
      </c>
      <c r="Z96">
        <v>0</v>
      </c>
      <c r="AA96">
        <v>17.877088607594942</v>
      </c>
      <c r="AB96">
        <v>16.755204342256185</v>
      </c>
      <c r="AC96">
        <v>12.325523710382898</v>
      </c>
      <c r="AD96">
        <v>15.572958225358857</v>
      </c>
      <c r="AE96">
        <v>20.682496070168021</v>
      </c>
      <c r="AF96">
        <v>17.823320072708754</v>
      </c>
      <c r="AG96">
        <v>26.663845346565704</v>
      </c>
      <c r="AH96">
        <v>64.886328725186928</v>
      </c>
      <c r="AI96">
        <v>8.0997199854588526</v>
      </c>
      <c r="AJ96">
        <v>0</v>
      </c>
      <c r="AK96">
        <v>21.85041974847983</v>
      </c>
      <c r="AL96">
        <v>57.34819535283993</v>
      </c>
      <c r="AM96">
        <v>4.4662282354208047</v>
      </c>
      <c r="AN96">
        <v>0</v>
      </c>
      <c r="AO96">
        <v>4.3876080000000002</v>
      </c>
      <c r="AP96">
        <v>4.8881632145816072</v>
      </c>
      <c r="AQ96">
        <v>29.986747577951551</v>
      </c>
      <c r="AR96">
        <v>16.861694746376806</v>
      </c>
      <c r="AS96">
        <v>11.415429963617139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1231.1377152783191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491.88</v>
      </c>
      <c r="L97">
        <v>8.98</v>
      </c>
      <c r="M97">
        <v>58.910000000000004</v>
      </c>
      <c r="N97">
        <v>50.370000000000005</v>
      </c>
      <c r="O97">
        <v>71.149999999999991</v>
      </c>
      <c r="P97">
        <v>23.467956820753894</v>
      </c>
      <c r="Q97">
        <v>8.7200000000000006</v>
      </c>
      <c r="R97">
        <v>17.71</v>
      </c>
      <c r="S97">
        <v>11.189999999999998</v>
      </c>
      <c r="T97">
        <v>0</v>
      </c>
      <c r="U97">
        <v>58.8</v>
      </c>
      <c r="V97">
        <v>8.5500000000000007</v>
      </c>
      <c r="W97">
        <v>18.798786532616319</v>
      </c>
      <c r="X97">
        <v>47.605607933579336</v>
      </c>
      <c r="Y97">
        <v>0</v>
      </c>
      <c r="Z97">
        <v>0</v>
      </c>
      <c r="AA97">
        <v>17.877088607594942</v>
      </c>
      <c r="AB97">
        <v>16.755204342256185</v>
      </c>
      <c r="AC97">
        <v>12.325523710382898</v>
      </c>
      <c r="AD97">
        <v>15.572958225358857</v>
      </c>
      <c r="AE97">
        <v>20.682496070168021</v>
      </c>
      <c r="AF97">
        <v>17.823320072708754</v>
      </c>
      <c r="AG97">
        <v>26.663845346565704</v>
      </c>
      <c r="AH97">
        <v>64.886328725186928</v>
      </c>
      <c r="AI97">
        <v>8.0997199854588526</v>
      </c>
      <c r="AJ97">
        <v>0</v>
      </c>
      <c r="AK97">
        <v>21.85041974847983</v>
      </c>
      <c r="AL97">
        <v>57.34819535283993</v>
      </c>
      <c r="AM97">
        <v>4.4662282354208047</v>
      </c>
      <c r="AN97">
        <v>0</v>
      </c>
      <c r="AO97">
        <v>4.3876080000000002</v>
      </c>
      <c r="AP97">
        <v>4.8881632145816072</v>
      </c>
      <c r="AQ97">
        <v>29.986747577951551</v>
      </c>
      <c r="AR97">
        <v>16.861694746376806</v>
      </c>
      <c r="AS97">
        <v>11.415429963617139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1228.0233232118985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491.88</v>
      </c>
      <c r="L98">
        <v>8.98</v>
      </c>
      <c r="M98">
        <v>58.910000000000004</v>
      </c>
      <c r="N98">
        <v>50.370000000000005</v>
      </c>
      <c r="O98">
        <v>71.149999999999991</v>
      </c>
      <c r="P98">
        <v>23.467956820753894</v>
      </c>
      <c r="Q98">
        <v>8.7200000000000006</v>
      </c>
      <c r="R98">
        <v>17.71</v>
      </c>
      <c r="S98">
        <v>11.189999999999998</v>
      </c>
      <c r="T98">
        <v>0</v>
      </c>
      <c r="U98">
        <v>58.8</v>
      </c>
      <c r="V98">
        <v>8.5500000000000007</v>
      </c>
      <c r="W98">
        <v>18.798786532616319</v>
      </c>
      <c r="X98">
        <v>41.934391955588147</v>
      </c>
      <c r="Y98">
        <v>0</v>
      </c>
      <c r="Z98">
        <v>0</v>
      </c>
      <c r="AA98">
        <v>17.877088607594942</v>
      </c>
      <c r="AB98">
        <v>16.755204342256185</v>
      </c>
      <c r="AC98">
        <v>12.325523710382898</v>
      </c>
      <c r="AD98">
        <v>15.572958225358857</v>
      </c>
      <c r="AE98">
        <v>20.682496070168021</v>
      </c>
      <c r="AF98">
        <v>17.823320072708754</v>
      </c>
      <c r="AG98">
        <v>26.663845346565704</v>
      </c>
      <c r="AH98">
        <v>64.886328725186928</v>
      </c>
      <c r="AI98">
        <v>8.0997199854588526</v>
      </c>
      <c r="AJ98">
        <v>0</v>
      </c>
      <c r="AK98">
        <v>21.85041974847983</v>
      </c>
      <c r="AL98">
        <v>57.34819535283993</v>
      </c>
      <c r="AM98">
        <v>4.4662282354208047</v>
      </c>
      <c r="AN98">
        <v>0</v>
      </c>
      <c r="AO98">
        <v>4.4490960000000008</v>
      </c>
      <c r="AP98">
        <v>4.8881632145816072</v>
      </c>
      <c r="AQ98">
        <v>29.986747577951551</v>
      </c>
      <c r="AR98">
        <v>16.861694746376806</v>
      </c>
      <c r="AS98">
        <v>11.415429963617139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1222.4135952339072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8.706391928911307</v>
      </c>
      <c r="L99">
        <f t="shared" si="2"/>
        <v>0.16096026048227488</v>
      </c>
      <c r="M99">
        <f t="shared" si="2"/>
        <v>1.2327337317503595</v>
      </c>
      <c r="N99">
        <f t="shared" si="2"/>
        <v>1.0861825260026197</v>
      </c>
      <c r="O99">
        <f t="shared" si="2"/>
        <v>1.5669929126315918</v>
      </c>
      <c r="P99">
        <f t="shared" si="2"/>
        <v>0.44012018665491165</v>
      </c>
      <c r="Q99">
        <f t="shared" si="2"/>
        <v>0.16576402647506977</v>
      </c>
      <c r="R99">
        <f t="shared" si="2"/>
        <v>0.33144978014736198</v>
      </c>
      <c r="S99">
        <f t="shared" si="2"/>
        <v>0.20883573709700984</v>
      </c>
      <c r="T99">
        <f t="shared" si="2"/>
        <v>0</v>
      </c>
      <c r="U99">
        <f t="shared" si="2"/>
        <v>1.4174700000000016</v>
      </c>
      <c r="V99">
        <f t="shared" si="2"/>
        <v>0.13818772586467312</v>
      </c>
      <c r="W99">
        <f t="shared" si="2"/>
        <v>0.36280999940629122</v>
      </c>
      <c r="X99">
        <f t="shared" si="2"/>
        <v>1.1901142389663064</v>
      </c>
      <c r="Y99">
        <f t="shared" si="2"/>
        <v>0</v>
      </c>
      <c r="Z99">
        <f t="shared" si="2"/>
        <v>8.3021832954545446E-2</v>
      </c>
      <c r="AA99">
        <f t="shared" si="2"/>
        <v>0.36859855379746853</v>
      </c>
      <c r="AB99">
        <f t="shared" si="2"/>
        <v>0.40374941348761267</v>
      </c>
      <c r="AC99">
        <f t="shared" si="2"/>
        <v>0.29772226930128226</v>
      </c>
      <c r="AD99">
        <f t="shared" si="2"/>
        <v>0.37493663406406824</v>
      </c>
      <c r="AE99">
        <f t="shared" si="2"/>
        <v>0.49722790792906563</v>
      </c>
      <c r="AF99">
        <f t="shared" si="2"/>
        <v>0.2488212531872501</v>
      </c>
      <c r="AG99">
        <f t="shared" si="2"/>
        <v>0.6399322883175772</v>
      </c>
      <c r="AH99">
        <f t="shared" si="2"/>
        <v>1.5590813241151731</v>
      </c>
      <c r="AI99">
        <f t="shared" si="2"/>
        <v>0.20370835545943683</v>
      </c>
      <c r="AJ99">
        <f t="shared" si="2"/>
        <v>0</v>
      </c>
      <c r="AK99">
        <f t="shared" si="2"/>
        <v>0.52441007396351669</v>
      </c>
      <c r="AL99">
        <f t="shared" si="2"/>
        <v>1.3853129143717713</v>
      </c>
      <c r="AM99">
        <f t="shared" si="2"/>
        <v>0.10718947765009951</v>
      </c>
      <c r="AN99">
        <f t="shared" si="2"/>
        <v>0</v>
      </c>
      <c r="AO99">
        <f t="shared" si="2"/>
        <v>9.6877637999999988E-2</v>
      </c>
      <c r="AP99">
        <f t="shared" si="2"/>
        <v>0.10252406296603146</v>
      </c>
      <c r="AQ99">
        <f t="shared" si="2"/>
        <v>0.45546710187637462</v>
      </c>
      <c r="AR99">
        <f t="shared" si="2"/>
        <v>0.40894001970108651</v>
      </c>
      <c r="AS99">
        <f t="shared" si="2"/>
        <v>0.2923929438404248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25.057927119372568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89.598518420530453</v>
      </c>
      <c r="L3">
        <v>33.799999999999997</v>
      </c>
      <c r="M3">
        <v>0</v>
      </c>
      <c r="N3">
        <v>29.130000000000003</v>
      </c>
      <c r="O3">
        <v>48.899999999999991</v>
      </c>
      <c r="P3">
        <v>46.669999999999995</v>
      </c>
      <c r="Q3">
        <v>5.0399999999999991</v>
      </c>
      <c r="R3">
        <v>10.249999999999998</v>
      </c>
      <c r="S3">
        <v>6.48</v>
      </c>
      <c r="T3">
        <v>0</v>
      </c>
      <c r="U3">
        <v>276.91000000000003</v>
      </c>
      <c r="V3">
        <v>3.51</v>
      </c>
      <c r="W3">
        <v>10.865078325929391</v>
      </c>
      <c r="X3">
        <v>36.380000000000003</v>
      </c>
      <c r="Y3">
        <v>0</v>
      </c>
      <c r="Z3">
        <v>0</v>
      </c>
      <c r="AA3">
        <v>10.337189404594472</v>
      </c>
      <c r="AB3">
        <v>9.6913429967337645</v>
      </c>
      <c r="AC3">
        <v>7.1268985659535646</v>
      </c>
      <c r="AD3">
        <v>9.005045647376587</v>
      </c>
      <c r="AE3">
        <v>11.961713343864696</v>
      </c>
      <c r="AF3">
        <v>0</v>
      </c>
      <c r="AG3">
        <v>0</v>
      </c>
      <c r="AH3">
        <v>37.525864376698543</v>
      </c>
      <c r="AI3">
        <v>6.8690748263490748</v>
      </c>
      <c r="AJ3">
        <v>0</v>
      </c>
      <c r="AK3">
        <v>12.634356449470845</v>
      </c>
      <c r="AL3">
        <v>20.519862306368331</v>
      </c>
      <c r="AM3">
        <v>2.5833018116048594</v>
      </c>
      <c r="AN3">
        <v>0</v>
      </c>
      <c r="AO3">
        <v>2.3952200000000006</v>
      </c>
      <c r="AP3">
        <v>0.6272752245236124</v>
      </c>
      <c r="AQ3">
        <v>0</v>
      </c>
      <c r="AR3">
        <v>9.476199275362319</v>
      </c>
      <c r="AS3">
        <v>8.0499776900418958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746.33691866540244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86.911481588816883</v>
      </c>
      <c r="L4">
        <v>33.799999999999997</v>
      </c>
      <c r="M4">
        <v>0</v>
      </c>
      <c r="N4">
        <v>29.130000000000003</v>
      </c>
      <c r="O4">
        <v>48.899999999999991</v>
      </c>
      <c r="P4">
        <v>46.669999999999995</v>
      </c>
      <c r="Q4">
        <v>5.0399999999999991</v>
      </c>
      <c r="R4">
        <v>10.249999999999998</v>
      </c>
      <c r="S4">
        <v>6.48</v>
      </c>
      <c r="T4">
        <v>0</v>
      </c>
      <c r="U4">
        <v>276.91000000000003</v>
      </c>
      <c r="V4">
        <v>3.51</v>
      </c>
      <c r="W4">
        <v>10.865078325929391</v>
      </c>
      <c r="X4">
        <v>36.380000000000003</v>
      </c>
      <c r="Y4">
        <v>0</v>
      </c>
      <c r="Z4">
        <v>0</v>
      </c>
      <c r="AA4">
        <v>10.337189404594472</v>
      </c>
      <c r="AB4">
        <v>9.6913429967337645</v>
      </c>
      <c r="AC4">
        <v>7.1268985659535646</v>
      </c>
      <c r="AD4">
        <v>9.005045647376587</v>
      </c>
      <c r="AE4">
        <v>11.961713343864696</v>
      </c>
      <c r="AF4">
        <v>0</v>
      </c>
      <c r="AG4">
        <v>0</v>
      </c>
      <c r="AH4">
        <v>37.525864376698543</v>
      </c>
      <c r="AI4">
        <v>6.8690748263490748</v>
      </c>
      <c r="AJ4">
        <v>0</v>
      </c>
      <c r="AK4">
        <v>12.634356449470845</v>
      </c>
      <c r="AL4">
        <v>20.519862306368331</v>
      </c>
      <c r="AM4">
        <v>2.5833018116048594</v>
      </c>
      <c r="AN4">
        <v>0</v>
      </c>
      <c r="AO4">
        <v>2.3596600000000003</v>
      </c>
      <c r="AP4">
        <v>0.6272752245236124</v>
      </c>
      <c r="AQ4">
        <v>0</v>
      </c>
      <c r="AR4">
        <v>9.476199275362319</v>
      </c>
      <c r="AS4">
        <v>8.0499776900418958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743.6143218336889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86.911481588816883</v>
      </c>
      <c r="L5">
        <v>33.799999999999997</v>
      </c>
      <c r="M5">
        <v>0</v>
      </c>
      <c r="N5">
        <v>29.130000000000003</v>
      </c>
      <c r="O5">
        <v>48.899999999999991</v>
      </c>
      <c r="P5">
        <v>46.669999999999995</v>
      </c>
      <c r="Q5">
        <v>4.7600000000000007</v>
      </c>
      <c r="R5">
        <v>5.79</v>
      </c>
      <c r="S5">
        <v>3.8619309654827414</v>
      </c>
      <c r="T5">
        <v>0</v>
      </c>
      <c r="U5">
        <v>276.91000000000003</v>
      </c>
      <c r="V5">
        <v>3.3900000000000006</v>
      </c>
      <c r="W5">
        <v>10.865078325929391</v>
      </c>
      <c r="X5">
        <v>36.377451310074257</v>
      </c>
      <c r="Y5">
        <v>0</v>
      </c>
      <c r="Z5">
        <v>0</v>
      </c>
      <c r="AA5">
        <v>10.337189404594472</v>
      </c>
      <c r="AB5">
        <v>9.6913429967337645</v>
      </c>
      <c r="AC5">
        <v>7.1268985659535646</v>
      </c>
      <c r="AD5">
        <v>9.005045647376587</v>
      </c>
      <c r="AE5">
        <v>11.961713343864696</v>
      </c>
      <c r="AF5">
        <v>0</v>
      </c>
      <c r="AG5">
        <v>0</v>
      </c>
      <c r="AH5">
        <v>37.525864376698543</v>
      </c>
      <c r="AI5">
        <v>6.8690748263490748</v>
      </c>
      <c r="AJ5">
        <v>0</v>
      </c>
      <c r="AK5">
        <v>12.634356449470845</v>
      </c>
      <c r="AL5">
        <v>20.519862306368331</v>
      </c>
      <c r="AM5">
        <v>2.5833018116048594</v>
      </c>
      <c r="AN5">
        <v>0</v>
      </c>
      <c r="AO5">
        <v>2.4790400000000004</v>
      </c>
      <c r="AP5">
        <v>0.94472220049710043</v>
      </c>
      <c r="AQ5">
        <v>0</v>
      </c>
      <c r="AR5">
        <v>9.476199275362319</v>
      </c>
      <c r="AS5">
        <v>8.0499776900418958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736.57053108521939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86.911481588816883</v>
      </c>
      <c r="L6">
        <v>33.799999999999997</v>
      </c>
      <c r="M6">
        <v>0</v>
      </c>
      <c r="N6">
        <v>29.130000000000003</v>
      </c>
      <c r="O6">
        <v>48.899999999999991</v>
      </c>
      <c r="P6">
        <v>46.669999999999995</v>
      </c>
      <c r="Q6">
        <v>3.72</v>
      </c>
      <c r="R6">
        <v>5.79</v>
      </c>
      <c r="S6">
        <v>3.8619309654827414</v>
      </c>
      <c r="T6">
        <v>0</v>
      </c>
      <c r="U6">
        <v>276.91000000000003</v>
      </c>
      <c r="V6">
        <v>3.3900000000000006</v>
      </c>
      <c r="W6">
        <v>10.865078325929391</v>
      </c>
      <c r="X6">
        <v>36.377451310074257</v>
      </c>
      <c r="Y6">
        <v>0</v>
      </c>
      <c r="Z6">
        <v>0</v>
      </c>
      <c r="AA6">
        <v>10.337189404594472</v>
      </c>
      <c r="AB6">
        <v>9.6913429967337645</v>
      </c>
      <c r="AC6">
        <v>7.1268985659535646</v>
      </c>
      <c r="AD6">
        <v>9.005045647376587</v>
      </c>
      <c r="AE6">
        <v>11.961713343864696</v>
      </c>
      <c r="AF6">
        <v>0</v>
      </c>
      <c r="AG6">
        <v>0</v>
      </c>
      <c r="AH6">
        <v>37.525864376698543</v>
      </c>
      <c r="AI6">
        <v>6.8690748263490748</v>
      </c>
      <c r="AJ6">
        <v>0</v>
      </c>
      <c r="AK6">
        <v>12.634356449470845</v>
      </c>
      <c r="AL6">
        <v>20.519862306368331</v>
      </c>
      <c r="AM6">
        <v>2.5833018116048594</v>
      </c>
      <c r="AN6">
        <v>0</v>
      </c>
      <c r="AO6">
        <v>2.4866600000000001</v>
      </c>
      <c r="AP6">
        <v>2.6716337497928753</v>
      </c>
      <c r="AQ6">
        <v>0</v>
      </c>
      <c r="AR6">
        <v>9.476199275362319</v>
      </c>
      <c r="AS6">
        <v>8.0499776900418958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737.26506263451517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86.911481033366272</v>
      </c>
      <c r="L7">
        <v>33.799999999999997</v>
      </c>
      <c r="M7">
        <v>0</v>
      </c>
      <c r="N7">
        <v>29.130000000000003</v>
      </c>
      <c r="O7">
        <v>48.899999999999991</v>
      </c>
      <c r="P7">
        <v>46.669999999999995</v>
      </c>
      <c r="Q7">
        <v>2.8981119791666661</v>
      </c>
      <c r="R7">
        <v>5.79</v>
      </c>
      <c r="S7">
        <v>3.8619309654827414</v>
      </c>
      <c r="T7">
        <v>0</v>
      </c>
      <c r="U7">
        <v>276.91000000000003</v>
      </c>
      <c r="V7">
        <v>2.9000000000000004</v>
      </c>
      <c r="W7">
        <v>10.865078325929391</v>
      </c>
      <c r="X7">
        <v>36.377451310074257</v>
      </c>
      <c r="Y7">
        <v>0</v>
      </c>
      <c r="Z7">
        <v>0</v>
      </c>
      <c r="AA7">
        <v>10.337189404594472</v>
      </c>
      <c r="AB7">
        <v>9.6913429967337645</v>
      </c>
      <c r="AC7">
        <v>7.1268985659535646</v>
      </c>
      <c r="AD7">
        <v>9.005045647376587</v>
      </c>
      <c r="AE7">
        <v>11.961713343864696</v>
      </c>
      <c r="AF7">
        <v>0</v>
      </c>
      <c r="AG7">
        <v>0</v>
      </c>
      <c r="AH7">
        <v>37.525864376698543</v>
      </c>
      <c r="AI7">
        <v>4.6836692385956864</v>
      </c>
      <c r="AJ7">
        <v>0</v>
      </c>
      <c r="AK7">
        <v>12.634356449470845</v>
      </c>
      <c r="AL7">
        <v>20.519862306368331</v>
      </c>
      <c r="AM7">
        <v>2.5833018116048594</v>
      </c>
      <c r="AN7">
        <v>0</v>
      </c>
      <c r="AO7">
        <v>2.4790400000000004</v>
      </c>
      <c r="AP7">
        <v>2.6716337497928753</v>
      </c>
      <c r="AQ7">
        <v>0</v>
      </c>
      <c r="AR7">
        <v>9.476199275362319</v>
      </c>
      <c r="AS7">
        <v>8.0499776900418958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733.76014847047782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86.911481033366272</v>
      </c>
      <c r="L8">
        <v>33.799999999999997</v>
      </c>
      <c r="M8">
        <v>0</v>
      </c>
      <c r="N8">
        <v>29.130000000000003</v>
      </c>
      <c r="O8">
        <v>48.899999999999991</v>
      </c>
      <c r="P8">
        <v>46.669999999999995</v>
      </c>
      <c r="Q8">
        <v>2.8981119791666661</v>
      </c>
      <c r="R8">
        <v>5.79</v>
      </c>
      <c r="S8">
        <v>3.8619309654827414</v>
      </c>
      <c r="T8">
        <v>0</v>
      </c>
      <c r="U8">
        <v>276.91000000000003</v>
      </c>
      <c r="V8">
        <v>2.9000000000000004</v>
      </c>
      <c r="W8">
        <v>10.865078325929391</v>
      </c>
      <c r="X8">
        <v>36.377451310074257</v>
      </c>
      <c r="Y8">
        <v>0</v>
      </c>
      <c r="Z8">
        <v>0</v>
      </c>
      <c r="AA8">
        <v>10.337189404594472</v>
      </c>
      <c r="AB8">
        <v>9.6913429967337645</v>
      </c>
      <c r="AC8">
        <v>7.1268985659535646</v>
      </c>
      <c r="AD8">
        <v>9.005045647376587</v>
      </c>
      <c r="AE8">
        <v>11.961713343864696</v>
      </c>
      <c r="AF8">
        <v>0</v>
      </c>
      <c r="AG8">
        <v>0</v>
      </c>
      <c r="AH8">
        <v>37.525864376698543</v>
      </c>
      <c r="AI8">
        <v>4.6836692385956864</v>
      </c>
      <c r="AJ8">
        <v>0</v>
      </c>
      <c r="AK8">
        <v>12.634356449470845</v>
      </c>
      <c r="AL8">
        <v>20.519862306368331</v>
      </c>
      <c r="AM8">
        <v>2.5833018116048594</v>
      </c>
      <c r="AN8">
        <v>0</v>
      </c>
      <c r="AO8">
        <v>2.4663400000000006</v>
      </c>
      <c r="AP8">
        <v>2.6716337497928753</v>
      </c>
      <c r="AQ8">
        <v>0</v>
      </c>
      <c r="AR8">
        <v>9.476199275362319</v>
      </c>
      <c r="AS8">
        <v>8.0499776900418958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733.74744847047771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86.911642135096812</v>
      </c>
      <c r="L9">
        <v>33.799999999999997</v>
      </c>
      <c r="M9">
        <v>0</v>
      </c>
      <c r="N9">
        <v>29.130000000000003</v>
      </c>
      <c r="O9">
        <v>48.899999999999991</v>
      </c>
      <c r="P9">
        <v>46.669999999999995</v>
      </c>
      <c r="Q9">
        <v>2.8981119791666661</v>
      </c>
      <c r="R9">
        <v>5.79</v>
      </c>
      <c r="S9">
        <v>3.8619309654827414</v>
      </c>
      <c r="T9">
        <v>0</v>
      </c>
      <c r="U9">
        <v>276.91000000000003</v>
      </c>
      <c r="V9">
        <v>2.9000000000000004</v>
      </c>
      <c r="W9">
        <v>10.865078325929391</v>
      </c>
      <c r="X9">
        <v>36.377451310074257</v>
      </c>
      <c r="Y9">
        <v>0</v>
      </c>
      <c r="Z9">
        <v>0</v>
      </c>
      <c r="AA9">
        <v>10.337189404594472</v>
      </c>
      <c r="AB9">
        <v>9.6913429967337645</v>
      </c>
      <c r="AC9">
        <v>7.1268985659535646</v>
      </c>
      <c r="AD9">
        <v>9.005045647376587</v>
      </c>
      <c r="AE9">
        <v>11.961713343864696</v>
      </c>
      <c r="AF9">
        <v>0</v>
      </c>
      <c r="AG9">
        <v>0</v>
      </c>
      <c r="AH9">
        <v>37.525864376698543</v>
      </c>
      <c r="AI9">
        <v>4.6836692385956864</v>
      </c>
      <c r="AJ9">
        <v>0</v>
      </c>
      <c r="AK9">
        <v>12.634356449470845</v>
      </c>
      <c r="AL9">
        <v>20.519862306368331</v>
      </c>
      <c r="AM9">
        <v>2.5833018116048594</v>
      </c>
      <c r="AN9">
        <v>0</v>
      </c>
      <c r="AO9">
        <v>2.4155400000000005</v>
      </c>
      <c r="AP9">
        <v>2.6716337497928753</v>
      </c>
      <c r="AQ9">
        <v>0</v>
      </c>
      <c r="AR9">
        <v>9.476199275362319</v>
      </c>
      <c r="AS9">
        <v>6.6023229833581185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732.24915486552447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86.911642135096812</v>
      </c>
      <c r="L10">
        <v>33.799999999999997</v>
      </c>
      <c r="M10">
        <v>0</v>
      </c>
      <c r="N10">
        <v>29.130000000000003</v>
      </c>
      <c r="O10">
        <v>48.899999999999991</v>
      </c>
      <c r="P10">
        <v>46.669999999999995</v>
      </c>
      <c r="Q10">
        <v>2.8981119791666661</v>
      </c>
      <c r="R10">
        <v>5.79</v>
      </c>
      <c r="S10">
        <v>3.8619309654827414</v>
      </c>
      <c r="T10">
        <v>0</v>
      </c>
      <c r="U10">
        <v>276.91000000000003</v>
      </c>
      <c r="V10">
        <v>2.9000000000000004</v>
      </c>
      <c r="W10">
        <v>10.865078325929391</v>
      </c>
      <c r="X10">
        <v>36.377451310074257</v>
      </c>
      <c r="Y10">
        <v>0</v>
      </c>
      <c r="Z10">
        <v>0</v>
      </c>
      <c r="AA10">
        <v>10.337189404594472</v>
      </c>
      <c r="AB10">
        <v>9.6913429967337645</v>
      </c>
      <c r="AC10">
        <v>7.1268985659535646</v>
      </c>
      <c r="AD10">
        <v>9.005045647376587</v>
      </c>
      <c r="AE10">
        <v>11.961713343864696</v>
      </c>
      <c r="AF10">
        <v>0</v>
      </c>
      <c r="AG10">
        <v>0</v>
      </c>
      <c r="AH10">
        <v>37.525864376698543</v>
      </c>
      <c r="AI10">
        <v>4.6836692385956864</v>
      </c>
      <c r="AJ10">
        <v>0</v>
      </c>
      <c r="AK10">
        <v>12.634356449470845</v>
      </c>
      <c r="AL10">
        <v>20.519862306368331</v>
      </c>
      <c r="AM10">
        <v>2.5833018116048594</v>
      </c>
      <c r="AN10">
        <v>0</v>
      </c>
      <c r="AO10">
        <v>2.3799800000000007</v>
      </c>
      <c r="AP10">
        <v>2.6716337497928753</v>
      </c>
      <c r="AQ10">
        <v>0</v>
      </c>
      <c r="AR10">
        <v>9.476199275362319</v>
      </c>
      <c r="AS10">
        <v>6.6023229833581185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732.21359486552456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86.911642135096812</v>
      </c>
      <c r="L11">
        <v>33.799999999999997</v>
      </c>
      <c r="M11">
        <v>0</v>
      </c>
      <c r="N11">
        <v>29.130000000000003</v>
      </c>
      <c r="O11">
        <v>48.899999999999991</v>
      </c>
      <c r="P11">
        <v>46.669999999999995</v>
      </c>
      <c r="Q11">
        <v>2.8981119791666661</v>
      </c>
      <c r="R11">
        <v>5.79</v>
      </c>
      <c r="S11">
        <v>3.8619309654827414</v>
      </c>
      <c r="T11">
        <v>0</v>
      </c>
      <c r="U11">
        <v>276.91000000000003</v>
      </c>
      <c r="V11">
        <v>2.9000000000000004</v>
      </c>
      <c r="W11">
        <v>10.865078325929391</v>
      </c>
      <c r="X11">
        <v>36.377451310074257</v>
      </c>
      <c r="Y11">
        <v>0</v>
      </c>
      <c r="Z11">
        <v>0</v>
      </c>
      <c r="AA11">
        <v>10.337189404594472</v>
      </c>
      <c r="AB11">
        <v>9.6913429967337645</v>
      </c>
      <c r="AC11">
        <v>7.1268985659535646</v>
      </c>
      <c r="AD11">
        <v>9.005045647376587</v>
      </c>
      <c r="AE11">
        <v>11.961713343864696</v>
      </c>
      <c r="AF11">
        <v>0</v>
      </c>
      <c r="AG11">
        <v>0</v>
      </c>
      <c r="AH11">
        <v>37.525864376698543</v>
      </c>
      <c r="AI11">
        <v>4.6836692385956864</v>
      </c>
      <c r="AJ11">
        <v>0</v>
      </c>
      <c r="AK11">
        <v>12.634356449470845</v>
      </c>
      <c r="AL11">
        <v>20.519862306368331</v>
      </c>
      <c r="AM11">
        <v>2.5833018116048594</v>
      </c>
      <c r="AN11">
        <v>0</v>
      </c>
      <c r="AO11">
        <v>2.6314400000000004</v>
      </c>
      <c r="AP11">
        <v>2.6716337497928753</v>
      </c>
      <c r="AQ11">
        <v>0</v>
      </c>
      <c r="AR11">
        <v>9.476199275362319</v>
      </c>
      <c r="AS11">
        <v>6.6023229833581185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732.46505486552451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86.911774905036154</v>
      </c>
      <c r="L12">
        <v>33.799999999999997</v>
      </c>
      <c r="M12">
        <v>0</v>
      </c>
      <c r="N12">
        <v>29.130000000000003</v>
      </c>
      <c r="O12">
        <v>48.899999999999991</v>
      </c>
      <c r="P12">
        <v>46.669999999999995</v>
      </c>
      <c r="Q12">
        <v>2.8981119791666661</v>
      </c>
      <c r="R12">
        <v>5.79</v>
      </c>
      <c r="S12">
        <v>3.8619309654827414</v>
      </c>
      <c r="T12">
        <v>0</v>
      </c>
      <c r="U12">
        <v>276.91000000000003</v>
      </c>
      <c r="V12">
        <v>2.9000000000000004</v>
      </c>
      <c r="W12">
        <v>10.865078325929391</v>
      </c>
      <c r="X12">
        <v>36.377451310074257</v>
      </c>
      <c r="Y12">
        <v>0</v>
      </c>
      <c r="Z12">
        <v>0</v>
      </c>
      <c r="AA12">
        <v>10.337189404594472</v>
      </c>
      <c r="AB12">
        <v>9.6913429967337645</v>
      </c>
      <c r="AC12">
        <v>7.1268985659535646</v>
      </c>
      <c r="AD12">
        <v>9.005045647376587</v>
      </c>
      <c r="AE12">
        <v>11.961713343864696</v>
      </c>
      <c r="AF12">
        <v>0</v>
      </c>
      <c r="AG12">
        <v>0</v>
      </c>
      <c r="AH12">
        <v>37.525864376698543</v>
      </c>
      <c r="AI12">
        <v>4.6836692385956864</v>
      </c>
      <c r="AJ12">
        <v>0</v>
      </c>
      <c r="AK12">
        <v>12.634356449470845</v>
      </c>
      <c r="AL12">
        <v>20.519862306368331</v>
      </c>
      <c r="AM12">
        <v>2.5833018116048594</v>
      </c>
      <c r="AN12">
        <v>0</v>
      </c>
      <c r="AO12">
        <v>2.6035000000000008</v>
      </c>
      <c r="AP12">
        <v>2.6716337497928753</v>
      </c>
      <c r="AQ12">
        <v>0</v>
      </c>
      <c r="AR12">
        <v>9.476199275362319</v>
      </c>
      <c r="AS12">
        <v>6.6023229833581185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732.43724763546402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86.912152782938264</v>
      </c>
      <c r="L13">
        <v>33.799999999999997</v>
      </c>
      <c r="M13">
        <v>0</v>
      </c>
      <c r="N13">
        <v>29.130000000000003</v>
      </c>
      <c r="O13">
        <v>48.899999999999991</v>
      </c>
      <c r="P13">
        <v>46.669999999999995</v>
      </c>
      <c r="Q13">
        <v>2.8981119791666661</v>
      </c>
      <c r="R13">
        <v>5.79</v>
      </c>
      <c r="S13">
        <v>3.8619309654827414</v>
      </c>
      <c r="T13">
        <v>0</v>
      </c>
      <c r="U13">
        <v>276.91000000000003</v>
      </c>
      <c r="V13">
        <v>2.9000000000000004</v>
      </c>
      <c r="W13">
        <v>10.865078325929391</v>
      </c>
      <c r="X13">
        <v>36.377451310074257</v>
      </c>
      <c r="Y13">
        <v>0</v>
      </c>
      <c r="Z13">
        <v>1.6001999999999998</v>
      </c>
      <c r="AA13">
        <v>10.337189404594472</v>
      </c>
      <c r="AB13">
        <v>9.6913429967337645</v>
      </c>
      <c r="AC13">
        <v>7.1268985659535646</v>
      </c>
      <c r="AD13">
        <v>9.005045647376587</v>
      </c>
      <c r="AE13">
        <v>11.961713343864696</v>
      </c>
      <c r="AF13">
        <v>0</v>
      </c>
      <c r="AG13">
        <v>0</v>
      </c>
      <c r="AH13">
        <v>37.525864376698543</v>
      </c>
      <c r="AI13">
        <v>4.6836692385956864</v>
      </c>
      <c r="AJ13">
        <v>0</v>
      </c>
      <c r="AK13">
        <v>12.634356449470845</v>
      </c>
      <c r="AL13">
        <v>20.519862306368331</v>
      </c>
      <c r="AM13">
        <v>2.5833018116048594</v>
      </c>
      <c r="AN13">
        <v>0</v>
      </c>
      <c r="AO13">
        <v>2.5374600000000007</v>
      </c>
      <c r="AP13">
        <v>2.6716337497928753</v>
      </c>
      <c r="AQ13">
        <v>0</v>
      </c>
      <c r="AR13">
        <v>11.642695652173913</v>
      </c>
      <c r="AS13">
        <v>6.6023229833581185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736.13828189017761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86.912380378516062</v>
      </c>
      <c r="L14">
        <v>33.799999999999997</v>
      </c>
      <c r="M14">
        <v>0</v>
      </c>
      <c r="N14">
        <v>29.130000000000003</v>
      </c>
      <c r="O14">
        <v>48.899999999999991</v>
      </c>
      <c r="P14">
        <v>46.669999999999995</v>
      </c>
      <c r="Q14">
        <v>2.8981119791666661</v>
      </c>
      <c r="R14">
        <v>5.79</v>
      </c>
      <c r="S14">
        <v>3.8619309654827414</v>
      </c>
      <c r="T14">
        <v>0</v>
      </c>
      <c r="U14">
        <v>276.91000000000003</v>
      </c>
      <c r="V14">
        <v>2.9000000000000004</v>
      </c>
      <c r="W14">
        <v>10.865078325929391</v>
      </c>
      <c r="X14">
        <v>36.377451310074257</v>
      </c>
      <c r="Y14">
        <v>0</v>
      </c>
      <c r="Z14">
        <v>1.6001999999999998</v>
      </c>
      <c r="AA14">
        <v>10.337189404594472</v>
      </c>
      <c r="AB14">
        <v>9.6913429967337645</v>
      </c>
      <c r="AC14">
        <v>7.1268985659535646</v>
      </c>
      <c r="AD14">
        <v>9.005045647376587</v>
      </c>
      <c r="AE14">
        <v>11.961713343864696</v>
      </c>
      <c r="AF14">
        <v>0</v>
      </c>
      <c r="AG14">
        <v>0</v>
      </c>
      <c r="AH14">
        <v>37.525864376698543</v>
      </c>
      <c r="AI14">
        <v>4.6836692385956864</v>
      </c>
      <c r="AJ14">
        <v>0</v>
      </c>
      <c r="AK14">
        <v>12.634356449470845</v>
      </c>
      <c r="AL14">
        <v>20.519862306368331</v>
      </c>
      <c r="AM14">
        <v>2.5833018116048594</v>
      </c>
      <c r="AN14">
        <v>0</v>
      </c>
      <c r="AO14">
        <v>2.5374600000000007</v>
      </c>
      <c r="AP14">
        <v>2.6716337497928753</v>
      </c>
      <c r="AQ14">
        <v>0</v>
      </c>
      <c r="AR14">
        <v>11.642695652173913</v>
      </c>
      <c r="AS14">
        <v>6.6023229833581185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736.13850948575532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86.912380378516062</v>
      </c>
      <c r="L15">
        <v>33.799999999999997</v>
      </c>
      <c r="M15">
        <v>0</v>
      </c>
      <c r="N15">
        <v>29.130000000000003</v>
      </c>
      <c r="O15">
        <v>48.899999999999991</v>
      </c>
      <c r="P15">
        <v>46.669999999999995</v>
      </c>
      <c r="Q15">
        <v>2.8981119791666661</v>
      </c>
      <c r="R15">
        <v>5.79</v>
      </c>
      <c r="S15">
        <v>3.8619309654827414</v>
      </c>
      <c r="T15">
        <v>0</v>
      </c>
      <c r="U15">
        <v>276.91000000000003</v>
      </c>
      <c r="V15">
        <v>2.9000000000000004</v>
      </c>
      <c r="W15">
        <v>10.865078325929391</v>
      </c>
      <c r="X15">
        <v>36.377451310074257</v>
      </c>
      <c r="Y15">
        <v>0</v>
      </c>
      <c r="Z15">
        <v>3.1978599999999999</v>
      </c>
      <c r="AA15">
        <v>10.337189404594472</v>
      </c>
      <c r="AB15">
        <v>9.6913429967337645</v>
      </c>
      <c r="AC15">
        <v>7.1268985659535646</v>
      </c>
      <c r="AD15">
        <v>9.005045647376587</v>
      </c>
      <c r="AE15">
        <v>11.961713343864696</v>
      </c>
      <c r="AF15">
        <v>0</v>
      </c>
      <c r="AG15">
        <v>0</v>
      </c>
      <c r="AH15">
        <v>37.525864376698543</v>
      </c>
      <c r="AI15">
        <v>4.6836692385956864</v>
      </c>
      <c r="AJ15">
        <v>0</v>
      </c>
      <c r="AK15">
        <v>12.634356449470845</v>
      </c>
      <c r="AL15">
        <v>19.664021514629955</v>
      </c>
      <c r="AM15">
        <v>2.5833018116048594</v>
      </c>
      <c r="AN15">
        <v>0</v>
      </c>
      <c r="AO15">
        <v>2.5374600000000007</v>
      </c>
      <c r="AP15">
        <v>2.6716337497928753</v>
      </c>
      <c r="AQ15">
        <v>0</v>
      </c>
      <c r="AR15">
        <v>9.476199275362319</v>
      </c>
      <c r="AS15">
        <v>6.6023229833581185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734.71383231720552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86.912380378516062</v>
      </c>
      <c r="L16">
        <v>33.799999999999997</v>
      </c>
      <c r="M16">
        <v>0</v>
      </c>
      <c r="N16">
        <v>29.130000000000003</v>
      </c>
      <c r="O16">
        <v>48.899999999999991</v>
      </c>
      <c r="P16">
        <v>46.669999999999995</v>
      </c>
      <c r="Q16">
        <v>3</v>
      </c>
      <c r="R16">
        <v>5.85</v>
      </c>
      <c r="S16">
        <v>3.8599999999999994</v>
      </c>
      <c r="T16">
        <v>0</v>
      </c>
      <c r="U16">
        <v>276.91000000000003</v>
      </c>
      <c r="V16">
        <v>2.9000000000000004</v>
      </c>
      <c r="W16">
        <v>10.865078325929391</v>
      </c>
      <c r="X16">
        <v>36.377451310074257</v>
      </c>
      <c r="Y16">
        <v>0</v>
      </c>
      <c r="Z16">
        <v>3.1978599999999999</v>
      </c>
      <c r="AA16">
        <v>10.337189404594472</v>
      </c>
      <c r="AB16">
        <v>9.6913429967337645</v>
      </c>
      <c r="AC16">
        <v>7.1268985659535646</v>
      </c>
      <c r="AD16">
        <v>9.005045647376587</v>
      </c>
      <c r="AE16">
        <v>11.961713343864696</v>
      </c>
      <c r="AF16">
        <v>0</v>
      </c>
      <c r="AG16">
        <v>0</v>
      </c>
      <c r="AH16">
        <v>37.525864376698543</v>
      </c>
      <c r="AI16">
        <v>4.6836692385956864</v>
      </c>
      <c r="AJ16">
        <v>0</v>
      </c>
      <c r="AK16">
        <v>12.634356449470845</v>
      </c>
      <c r="AL16">
        <v>19.664021514629955</v>
      </c>
      <c r="AM16">
        <v>2.5833018116048594</v>
      </c>
      <c r="AN16">
        <v>0</v>
      </c>
      <c r="AO16">
        <v>2.5374600000000007</v>
      </c>
      <c r="AP16">
        <v>2.6716337497928753</v>
      </c>
      <c r="AQ16">
        <v>0</v>
      </c>
      <c r="AR16">
        <v>9.476199275362319</v>
      </c>
      <c r="AS16">
        <v>6.6023229833581185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734.87378937255619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86.912380378516062</v>
      </c>
      <c r="L17">
        <v>33.799999999999997</v>
      </c>
      <c r="M17">
        <v>0</v>
      </c>
      <c r="N17">
        <v>29.130000000000003</v>
      </c>
      <c r="O17">
        <v>48.899999999999991</v>
      </c>
      <c r="P17">
        <v>46.669999999999995</v>
      </c>
      <c r="Q17">
        <v>3</v>
      </c>
      <c r="R17">
        <v>5.85</v>
      </c>
      <c r="S17">
        <v>3.8599999999999994</v>
      </c>
      <c r="T17">
        <v>0</v>
      </c>
      <c r="U17">
        <v>276.91000000000003</v>
      </c>
      <c r="V17">
        <v>2.9000000000000004</v>
      </c>
      <c r="W17">
        <v>10.865078325929391</v>
      </c>
      <c r="X17">
        <v>36.377451310074257</v>
      </c>
      <c r="Y17">
        <v>0</v>
      </c>
      <c r="Z17">
        <v>3.1978599999999999</v>
      </c>
      <c r="AA17">
        <v>10.337189404594472</v>
      </c>
      <c r="AB17">
        <v>9.6913429967337645</v>
      </c>
      <c r="AC17">
        <v>7.1268985659535646</v>
      </c>
      <c r="AD17">
        <v>9.005045647376587</v>
      </c>
      <c r="AE17">
        <v>11.961713343864696</v>
      </c>
      <c r="AF17">
        <v>0</v>
      </c>
      <c r="AG17">
        <v>0</v>
      </c>
      <c r="AH17">
        <v>37.525864376698543</v>
      </c>
      <c r="AI17">
        <v>1.5619898885100545</v>
      </c>
      <c r="AJ17">
        <v>0</v>
      </c>
      <c r="AK17">
        <v>12.634356449470845</v>
      </c>
      <c r="AL17">
        <v>19.664021514629955</v>
      </c>
      <c r="AM17">
        <v>2.5833018116048594</v>
      </c>
      <c r="AN17">
        <v>0</v>
      </c>
      <c r="AO17">
        <v>2.5374600000000007</v>
      </c>
      <c r="AP17">
        <v>2.6716337497928753</v>
      </c>
      <c r="AQ17">
        <v>0</v>
      </c>
      <c r="AR17">
        <v>9.476199275362319</v>
      </c>
      <c r="AS17">
        <v>6.105125280583338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731.25491231969579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86.912380378516062</v>
      </c>
      <c r="L18">
        <v>33.799999999999997</v>
      </c>
      <c r="M18">
        <v>0</v>
      </c>
      <c r="N18">
        <v>29.130000000000003</v>
      </c>
      <c r="O18">
        <v>48.899999999999991</v>
      </c>
      <c r="P18">
        <v>46.669999999999995</v>
      </c>
      <c r="Q18">
        <v>3</v>
      </c>
      <c r="R18">
        <v>5.85</v>
      </c>
      <c r="S18">
        <v>3.8599999999999994</v>
      </c>
      <c r="T18">
        <v>0</v>
      </c>
      <c r="U18">
        <v>276.91000000000003</v>
      </c>
      <c r="V18">
        <v>2.9000000000000004</v>
      </c>
      <c r="W18">
        <v>10.865078325929391</v>
      </c>
      <c r="X18">
        <v>36.377451310074257</v>
      </c>
      <c r="Y18">
        <v>0</v>
      </c>
      <c r="Z18">
        <v>3.1978599999999999</v>
      </c>
      <c r="AA18">
        <v>10.337189404594472</v>
      </c>
      <c r="AB18">
        <v>9.6913429967337645</v>
      </c>
      <c r="AC18">
        <v>7.1268985659535646</v>
      </c>
      <c r="AD18">
        <v>9.005045647376587</v>
      </c>
      <c r="AE18">
        <v>11.961713343864696</v>
      </c>
      <c r="AF18">
        <v>0</v>
      </c>
      <c r="AG18">
        <v>0</v>
      </c>
      <c r="AH18">
        <v>37.525864376698543</v>
      </c>
      <c r="AI18">
        <v>1.5619898885100545</v>
      </c>
      <c r="AJ18">
        <v>0</v>
      </c>
      <c r="AK18">
        <v>12.634356449470845</v>
      </c>
      <c r="AL18">
        <v>19.664021514629955</v>
      </c>
      <c r="AM18">
        <v>2.5833018116048594</v>
      </c>
      <c r="AN18">
        <v>0</v>
      </c>
      <c r="AO18">
        <v>2.5374600000000007</v>
      </c>
      <c r="AP18">
        <v>2.6716337497928753</v>
      </c>
      <c r="AQ18">
        <v>0</v>
      </c>
      <c r="AR18">
        <v>9.476199275362319</v>
      </c>
      <c r="AS18">
        <v>6.105125280583338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731.25491231969579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86.912380378516062</v>
      </c>
      <c r="L19">
        <v>33.799999999999997</v>
      </c>
      <c r="M19">
        <v>0</v>
      </c>
      <c r="N19">
        <v>29.130000000000003</v>
      </c>
      <c r="O19">
        <v>48.899999999999991</v>
      </c>
      <c r="P19">
        <v>46.669999999999995</v>
      </c>
      <c r="Q19">
        <v>3</v>
      </c>
      <c r="R19">
        <v>5.85</v>
      </c>
      <c r="S19">
        <v>3.8599999999999994</v>
      </c>
      <c r="T19">
        <v>0</v>
      </c>
      <c r="U19">
        <v>276.91000000000003</v>
      </c>
      <c r="V19">
        <v>2.9000000000000004</v>
      </c>
      <c r="W19">
        <v>10.865078325929391</v>
      </c>
      <c r="X19">
        <v>36.377451310074257</v>
      </c>
      <c r="Y19">
        <v>0</v>
      </c>
      <c r="Z19">
        <v>3.1978599999999999</v>
      </c>
      <c r="AA19">
        <v>10.337189404594472</v>
      </c>
      <c r="AB19">
        <v>9.6913429967337645</v>
      </c>
      <c r="AC19">
        <v>7.1268985659535646</v>
      </c>
      <c r="AD19">
        <v>9.005045647376587</v>
      </c>
      <c r="AE19">
        <v>11.961713343864696</v>
      </c>
      <c r="AF19">
        <v>0</v>
      </c>
      <c r="AG19">
        <v>0</v>
      </c>
      <c r="AH19">
        <v>37.525864376698543</v>
      </c>
      <c r="AI19">
        <v>4.6836692385956864</v>
      </c>
      <c r="AJ19">
        <v>0</v>
      </c>
      <c r="AK19">
        <v>12.634356449470845</v>
      </c>
      <c r="AL19">
        <v>19.664021514629955</v>
      </c>
      <c r="AM19">
        <v>2.5833018116048594</v>
      </c>
      <c r="AN19">
        <v>0</v>
      </c>
      <c r="AO19">
        <v>2.6314400000000004</v>
      </c>
      <c r="AP19">
        <v>2.5141800497100255</v>
      </c>
      <c r="AQ19">
        <v>0</v>
      </c>
      <c r="AR19">
        <v>9.476199275362319</v>
      </c>
      <c r="AS19">
        <v>6.6023229833581185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734.81031567247328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86.912380378516062</v>
      </c>
      <c r="L20">
        <v>33.799999999999997</v>
      </c>
      <c r="M20">
        <v>0</v>
      </c>
      <c r="N20">
        <v>29.130000000000003</v>
      </c>
      <c r="O20">
        <v>48.899999999999991</v>
      </c>
      <c r="P20">
        <v>46.669999999999995</v>
      </c>
      <c r="Q20">
        <v>3</v>
      </c>
      <c r="R20">
        <v>5.85</v>
      </c>
      <c r="S20">
        <v>3.8599999999999994</v>
      </c>
      <c r="T20">
        <v>0</v>
      </c>
      <c r="U20">
        <v>276.91000000000003</v>
      </c>
      <c r="V20">
        <v>2.9000000000000004</v>
      </c>
      <c r="W20">
        <v>10.865078325929391</v>
      </c>
      <c r="X20">
        <v>36.377451310074257</v>
      </c>
      <c r="Y20">
        <v>0</v>
      </c>
      <c r="Z20">
        <v>3.1978599999999999</v>
      </c>
      <c r="AA20">
        <v>10.337189404594472</v>
      </c>
      <c r="AB20">
        <v>9.6913429967337645</v>
      </c>
      <c r="AC20">
        <v>7.1268985659535646</v>
      </c>
      <c r="AD20">
        <v>9.005045647376587</v>
      </c>
      <c r="AE20">
        <v>11.961713343864696</v>
      </c>
      <c r="AF20">
        <v>0</v>
      </c>
      <c r="AG20">
        <v>0</v>
      </c>
      <c r="AH20">
        <v>37.525864376698543</v>
      </c>
      <c r="AI20">
        <v>4.6836692385956864</v>
      </c>
      <c r="AJ20">
        <v>0</v>
      </c>
      <c r="AK20">
        <v>12.634356449470845</v>
      </c>
      <c r="AL20">
        <v>19.664021514629955</v>
      </c>
      <c r="AM20">
        <v>2.5833018116048594</v>
      </c>
      <c r="AN20">
        <v>0</v>
      </c>
      <c r="AO20">
        <v>2.6314400000000004</v>
      </c>
      <c r="AP20">
        <v>2.5141800497100255</v>
      </c>
      <c r="AQ20">
        <v>0</v>
      </c>
      <c r="AR20">
        <v>9.476199275362319</v>
      </c>
      <c r="AS20">
        <v>6.6023229833581185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734.81031567247328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86.912380378516062</v>
      </c>
      <c r="L21">
        <v>33.799999999999997</v>
      </c>
      <c r="M21">
        <v>0</v>
      </c>
      <c r="N21">
        <v>29.130000000000003</v>
      </c>
      <c r="O21">
        <v>48.899999999999991</v>
      </c>
      <c r="P21">
        <v>46.669999999999995</v>
      </c>
      <c r="Q21">
        <v>3</v>
      </c>
      <c r="R21">
        <v>5.85</v>
      </c>
      <c r="S21">
        <v>3.8599999999999994</v>
      </c>
      <c r="T21">
        <v>0</v>
      </c>
      <c r="U21">
        <v>276.91000000000003</v>
      </c>
      <c r="V21">
        <v>2.9</v>
      </c>
      <c r="W21">
        <v>5.7920812365204881</v>
      </c>
      <c r="X21">
        <v>28.969999999999995</v>
      </c>
      <c r="Y21">
        <v>0</v>
      </c>
      <c r="Z21">
        <v>3.1978599999999999</v>
      </c>
      <c r="AA21">
        <v>10.337189404594472</v>
      </c>
      <c r="AB21">
        <v>9.6913429967337645</v>
      </c>
      <c r="AC21">
        <v>7.1268985659535646</v>
      </c>
      <c r="AD21">
        <v>9.005045647376587</v>
      </c>
      <c r="AE21">
        <v>11.961713343864696</v>
      </c>
      <c r="AF21">
        <v>0</v>
      </c>
      <c r="AG21">
        <v>0</v>
      </c>
      <c r="AH21">
        <v>37.525864376698543</v>
      </c>
      <c r="AI21">
        <v>4.6836692385956864</v>
      </c>
      <c r="AJ21">
        <v>0</v>
      </c>
      <c r="AK21">
        <v>12.634356449470845</v>
      </c>
      <c r="AL21">
        <v>19.664021514629955</v>
      </c>
      <c r="AM21">
        <v>2.5833018116048594</v>
      </c>
      <c r="AN21">
        <v>0</v>
      </c>
      <c r="AO21">
        <v>2.5374600000000007</v>
      </c>
      <c r="AP21">
        <v>2.5141800497100255</v>
      </c>
      <c r="AQ21">
        <v>0</v>
      </c>
      <c r="AR21">
        <v>9.476199275362319</v>
      </c>
      <c r="AS21">
        <v>6.6023229833581185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722.23588727299023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86.912380378516062</v>
      </c>
      <c r="L22">
        <v>33.799999999999997</v>
      </c>
      <c r="M22">
        <v>0</v>
      </c>
      <c r="N22">
        <v>29.130000000000003</v>
      </c>
      <c r="O22">
        <v>48.899999999999991</v>
      </c>
      <c r="P22">
        <v>46.669999999999995</v>
      </c>
      <c r="Q22">
        <v>3</v>
      </c>
      <c r="R22">
        <v>5.85</v>
      </c>
      <c r="S22">
        <v>3.8599999999999994</v>
      </c>
      <c r="T22">
        <v>0</v>
      </c>
      <c r="U22">
        <v>276.91000000000003</v>
      </c>
      <c r="V22">
        <v>2.9</v>
      </c>
      <c r="W22">
        <v>5.7920812365204881</v>
      </c>
      <c r="X22">
        <v>19.309999999999999</v>
      </c>
      <c r="Y22">
        <v>0</v>
      </c>
      <c r="Z22">
        <v>3.1978599999999999</v>
      </c>
      <c r="AA22">
        <v>10.337189404594472</v>
      </c>
      <c r="AB22">
        <v>9.6913429967337645</v>
      </c>
      <c r="AC22">
        <v>7.1268985659535646</v>
      </c>
      <c r="AD22">
        <v>9.005045647376587</v>
      </c>
      <c r="AE22">
        <v>11.961713343864696</v>
      </c>
      <c r="AF22">
        <v>0</v>
      </c>
      <c r="AG22">
        <v>0</v>
      </c>
      <c r="AH22">
        <v>37.525864376698543</v>
      </c>
      <c r="AI22">
        <v>4.6836692385956864</v>
      </c>
      <c r="AJ22">
        <v>0</v>
      </c>
      <c r="AK22">
        <v>12.634356449470845</v>
      </c>
      <c r="AL22">
        <v>19.664021514629955</v>
      </c>
      <c r="AM22">
        <v>2.5833018116048594</v>
      </c>
      <c r="AN22">
        <v>0</v>
      </c>
      <c r="AO22">
        <v>2.4942800000000007</v>
      </c>
      <c r="AP22">
        <v>2.5141800497100255</v>
      </c>
      <c r="AQ22">
        <v>0</v>
      </c>
      <c r="AR22">
        <v>9.476199275362319</v>
      </c>
      <c r="AS22">
        <v>6.6023229833581185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712.53270727299014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86.912380378516062</v>
      </c>
      <c r="L23">
        <v>33.799999999999997</v>
      </c>
      <c r="M23">
        <v>0</v>
      </c>
      <c r="N23">
        <v>29.130000000000003</v>
      </c>
      <c r="O23">
        <v>48.899999999999991</v>
      </c>
      <c r="P23">
        <v>46.669999999999995</v>
      </c>
      <c r="Q23">
        <v>3</v>
      </c>
      <c r="R23">
        <v>5.74</v>
      </c>
      <c r="S23">
        <v>3.7274831309041829</v>
      </c>
      <c r="T23">
        <v>0</v>
      </c>
      <c r="U23">
        <v>276.91000000000003</v>
      </c>
      <c r="V23">
        <v>2.9</v>
      </c>
      <c r="W23">
        <v>5.7920812365204881</v>
      </c>
      <c r="X23">
        <v>19.309999999999999</v>
      </c>
      <c r="Y23">
        <v>0</v>
      </c>
      <c r="Z23">
        <v>3.1978599999999999</v>
      </c>
      <c r="AA23">
        <v>10.337189404594472</v>
      </c>
      <c r="AB23">
        <v>9.6913429967337645</v>
      </c>
      <c r="AC23">
        <v>7.1268985659535646</v>
      </c>
      <c r="AD23">
        <v>9.005045647376587</v>
      </c>
      <c r="AE23">
        <v>11.961713343864696</v>
      </c>
      <c r="AF23">
        <v>0</v>
      </c>
      <c r="AG23">
        <v>0</v>
      </c>
      <c r="AH23">
        <v>37.525864376698543</v>
      </c>
      <c r="AI23">
        <v>4.6836692385956864</v>
      </c>
      <c r="AJ23">
        <v>0</v>
      </c>
      <c r="AK23">
        <v>12.634356449470845</v>
      </c>
      <c r="AL23">
        <v>19.664021514629955</v>
      </c>
      <c r="AM23">
        <v>2.5833018116048594</v>
      </c>
      <c r="AN23">
        <v>0</v>
      </c>
      <c r="AO23">
        <v>2.4231600000000002</v>
      </c>
      <c r="AP23">
        <v>2.5141800497100255</v>
      </c>
      <c r="AQ23">
        <v>0</v>
      </c>
      <c r="AR23">
        <v>9.476199275362319</v>
      </c>
      <c r="AS23">
        <v>6.6023229833581185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712.21907040389431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86.912380378516062</v>
      </c>
      <c r="L24">
        <v>33.799999999999997</v>
      </c>
      <c r="M24">
        <v>0</v>
      </c>
      <c r="N24">
        <v>29.130000000000003</v>
      </c>
      <c r="O24">
        <v>48.899999999999991</v>
      </c>
      <c r="P24">
        <v>46.669999999999995</v>
      </c>
      <c r="Q24">
        <v>3</v>
      </c>
      <c r="R24">
        <v>5.74</v>
      </c>
      <c r="S24">
        <v>3.7274831309041829</v>
      </c>
      <c r="T24">
        <v>0</v>
      </c>
      <c r="U24">
        <v>276.91000000000003</v>
      </c>
      <c r="V24">
        <v>2.9</v>
      </c>
      <c r="W24">
        <v>5.7920812365204881</v>
      </c>
      <c r="X24">
        <v>19.309999999999999</v>
      </c>
      <c r="Y24">
        <v>0</v>
      </c>
      <c r="Z24">
        <v>3.1978599999999999</v>
      </c>
      <c r="AA24">
        <v>10.337189404594472</v>
      </c>
      <c r="AB24">
        <v>9.6913429967337645</v>
      </c>
      <c r="AC24">
        <v>7.1268985659535646</v>
      </c>
      <c r="AD24">
        <v>9.005045647376587</v>
      </c>
      <c r="AE24">
        <v>11.961713343864696</v>
      </c>
      <c r="AF24">
        <v>0</v>
      </c>
      <c r="AG24">
        <v>0</v>
      </c>
      <c r="AH24">
        <v>37.525864376698543</v>
      </c>
      <c r="AI24">
        <v>4.6836692385956864</v>
      </c>
      <c r="AJ24">
        <v>0</v>
      </c>
      <c r="AK24">
        <v>12.634356449470845</v>
      </c>
      <c r="AL24">
        <v>19.664021514629955</v>
      </c>
      <c r="AM24">
        <v>2.5833018116048594</v>
      </c>
      <c r="AN24">
        <v>0</v>
      </c>
      <c r="AO24">
        <v>2.3495000000000004</v>
      </c>
      <c r="AP24">
        <v>2.5141800497100255</v>
      </c>
      <c r="AQ24">
        <v>0</v>
      </c>
      <c r="AR24">
        <v>9.476199275362319</v>
      </c>
      <c r="AS24">
        <v>6.6023229833581185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712.14541040389429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86.912380378516062</v>
      </c>
      <c r="L25">
        <v>33.799999999999997</v>
      </c>
      <c r="M25">
        <v>0</v>
      </c>
      <c r="N25">
        <v>29.130000000000003</v>
      </c>
      <c r="O25">
        <v>48.899999999999991</v>
      </c>
      <c r="P25">
        <v>46.669999999999995</v>
      </c>
      <c r="Q25">
        <v>3</v>
      </c>
      <c r="R25">
        <v>5.74</v>
      </c>
      <c r="S25">
        <v>3.7274831309041829</v>
      </c>
      <c r="T25">
        <v>0</v>
      </c>
      <c r="U25">
        <v>276.91000000000003</v>
      </c>
      <c r="V25">
        <v>2.9</v>
      </c>
      <c r="W25">
        <v>10.866603830951655</v>
      </c>
      <c r="X25">
        <v>36.380000000000003</v>
      </c>
      <c r="Y25">
        <v>0</v>
      </c>
      <c r="Z25">
        <v>3.1978599999999999</v>
      </c>
      <c r="AA25">
        <v>10.337189404594472</v>
      </c>
      <c r="AB25">
        <v>9.6913429967337645</v>
      </c>
      <c r="AC25">
        <v>7.1268985659535646</v>
      </c>
      <c r="AD25">
        <v>9.005045647376587</v>
      </c>
      <c r="AE25">
        <v>11.961713343864696</v>
      </c>
      <c r="AF25">
        <v>0</v>
      </c>
      <c r="AG25">
        <v>0</v>
      </c>
      <c r="AH25">
        <v>37.525864376698543</v>
      </c>
      <c r="AI25">
        <v>1.5619898885100545</v>
      </c>
      <c r="AJ25">
        <v>0</v>
      </c>
      <c r="AK25">
        <v>12.634356449470845</v>
      </c>
      <c r="AL25">
        <v>19.664021514629955</v>
      </c>
      <c r="AM25">
        <v>2.5833018116048594</v>
      </c>
      <c r="AN25">
        <v>0</v>
      </c>
      <c r="AO25">
        <v>2.2504400000000002</v>
      </c>
      <c r="AP25">
        <v>2.5141800497100255</v>
      </c>
      <c r="AQ25">
        <v>0</v>
      </c>
      <c r="AR25">
        <v>9.476199275362319</v>
      </c>
      <c r="AS25">
        <v>6.6023229833581185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731.06919364823989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86.912380378516062</v>
      </c>
      <c r="L26">
        <v>33.799999999999997</v>
      </c>
      <c r="M26">
        <v>0</v>
      </c>
      <c r="N26">
        <v>29.130000000000003</v>
      </c>
      <c r="O26">
        <v>48.899999999999991</v>
      </c>
      <c r="P26">
        <v>46.669999999999995</v>
      </c>
      <c r="Q26">
        <v>3</v>
      </c>
      <c r="R26">
        <v>5.74</v>
      </c>
      <c r="S26">
        <v>3.7274831309041829</v>
      </c>
      <c r="T26">
        <v>0</v>
      </c>
      <c r="U26">
        <v>276.91000000000003</v>
      </c>
      <c r="V26">
        <v>2.9</v>
      </c>
      <c r="W26">
        <v>10.866603830951655</v>
      </c>
      <c r="X26">
        <v>36.380000000000003</v>
      </c>
      <c r="Y26">
        <v>0</v>
      </c>
      <c r="Z26">
        <v>3.1978599999999999</v>
      </c>
      <c r="AA26">
        <v>10.337189404594472</v>
      </c>
      <c r="AB26">
        <v>9.6913429967337645</v>
      </c>
      <c r="AC26">
        <v>7.1268985659535646</v>
      </c>
      <c r="AD26">
        <v>9.005045647376587</v>
      </c>
      <c r="AE26">
        <v>11.961713343864696</v>
      </c>
      <c r="AF26">
        <v>0</v>
      </c>
      <c r="AG26">
        <v>0</v>
      </c>
      <c r="AH26">
        <v>37.525864376698543</v>
      </c>
      <c r="AI26">
        <v>8.1182066517702225</v>
      </c>
      <c r="AJ26">
        <v>0</v>
      </c>
      <c r="AK26">
        <v>12.634356449470845</v>
      </c>
      <c r="AL26">
        <v>19.664021514629955</v>
      </c>
      <c r="AM26">
        <v>2.5833018116048594</v>
      </c>
      <c r="AN26">
        <v>0</v>
      </c>
      <c r="AO26">
        <v>2.1920200000000007</v>
      </c>
      <c r="AP26">
        <v>2.5141800497100255</v>
      </c>
      <c r="AQ26">
        <v>0</v>
      </c>
      <c r="AR26">
        <v>9.476199275362319</v>
      </c>
      <c r="AS26">
        <v>6.6023229833581185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737.5669904115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86.912380378516062</v>
      </c>
      <c r="L27">
        <v>33.799999999999997</v>
      </c>
      <c r="M27">
        <v>0</v>
      </c>
      <c r="N27">
        <v>29.130000000000003</v>
      </c>
      <c r="O27">
        <v>48.899999999999991</v>
      </c>
      <c r="P27">
        <v>46.669999999999995</v>
      </c>
      <c r="Q27">
        <v>3</v>
      </c>
      <c r="R27">
        <v>5.79</v>
      </c>
      <c r="S27">
        <v>3.8599999999999994</v>
      </c>
      <c r="T27">
        <v>0</v>
      </c>
      <c r="U27">
        <v>276.91000000000003</v>
      </c>
      <c r="V27">
        <v>2.9</v>
      </c>
      <c r="W27">
        <v>10.866603830951655</v>
      </c>
      <c r="X27">
        <v>36.380000000000003</v>
      </c>
      <c r="Y27">
        <v>0</v>
      </c>
      <c r="Z27">
        <v>3.1978599999999999</v>
      </c>
      <c r="AA27">
        <v>10.337189404594472</v>
      </c>
      <c r="AB27">
        <v>9.6913429967337645</v>
      </c>
      <c r="AC27">
        <v>7.1268985659535646</v>
      </c>
      <c r="AD27">
        <v>9.005045647376587</v>
      </c>
      <c r="AE27">
        <v>11.961713343864696</v>
      </c>
      <c r="AF27">
        <v>0</v>
      </c>
      <c r="AG27">
        <v>0</v>
      </c>
      <c r="AH27">
        <v>37.525864376698543</v>
      </c>
      <c r="AI27">
        <v>8.1182066517702225</v>
      </c>
      <c r="AJ27">
        <v>0</v>
      </c>
      <c r="AK27">
        <v>12.634356449470845</v>
      </c>
      <c r="AL27">
        <v>19.664021514629955</v>
      </c>
      <c r="AM27">
        <v>2.5833018116048594</v>
      </c>
      <c r="AN27">
        <v>0</v>
      </c>
      <c r="AO27">
        <v>2.1056600000000003</v>
      </c>
      <c r="AP27">
        <v>2.5141800497100255</v>
      </c>
      <c r="AQ27">
        <v>0</v>
      </c>
      <c r="AR27">
        <v>9.476199275362319</v>
      </c>
      <c r="AS27">
        <v>8.0499776900418958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739.11080198727973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86.912380378516062</v>
      </c>
      <c r="L28">
        <v>33.799999999999997</v>
      </c>
      <c r="M28">
        <v>0</v>
      </c>
      <c r="N28">
        <v>29.130000000000003</v>
      </c>
      <c r="O28">
        <v>48.899999999999991</v>
      </c>
      <c r="P28">
        <v>46.669999999999995</v>
      </c>
      <c r="Q28">
        <v>3</v>
      </c>
      <c r="R28">
        <v>5.85</v>
      </c>
      <c r="S28">
        <v>3.8599999999999994</v>
      </c>
      <c r="T28">
        <v>0</v>
      </c>
      <c r="U28">
        <v>276.91000000000003</v>
      </c>
      <c r="V28">
        <v>2.9</v>
      </c>
      <c r="W28">
        <v>10.866603830951655</v>
      </c>
      <c r="X28">
        <v>36.380000000000003</v>
      </c>
      <c r="Y28">
        <v>0</v>
      </c>
      <c r="Z28">
        <v>3.1978599999999999</v>
      </c>
      <c r="AA28">
        <v>10.337189404594472</v>
      </c>
      <c r="AB28">
        <v>9.6913429967337645</v>
      </c>
      <c r="AC28">
        <v>7.1268985659535646</v>
      </c>
      <c r="AD28">
        <v>9.005045647376587</v>
      </c>
      <c r="AE28">
        <v>11.961713343864696</v>
      </c>
      <c r="AF28">
        <v>0</v>
      </c>
      <c r="AG28">
        <v>0</v>
      </c>
      <c r="AH28">
        <v>37.525864376698543</v>
      </c>
      <c r="AI28">
        <v>8.1182066517702225</v>
      </c>
      <c r="AJ28">
        <v>0</v>
      </c>
      <c r="AK28">
        <v>12.634356449470845</v>
      </c>
      <c r="AL28">
        <v>19.664021514629955</v>
      </c>
      <c r="AM28">
        <v>2.5833018116048594</v>
      </c>
      <c r="AN28">
        <v>0</v>
      </c>
      <c r="AO28">
        <v>2.0828000000000002</v>
      </c>
      <c r="AP28">
        <v>2.5141800497100255</v>
      </c>
      <c r="AQ28">
        <v>0</v>
      </c>
      <c r="AR28">
        <v>8.6659855072463756</v>
      </c>
      <c r="AS28">
        <v>8.0499776900418958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738.33772821916386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86.912380378516062</v>
      </c>
      <c r="L29">
        <v>33.799999999999997</v>
      </c>
      <c r="M29">
        <v>0</v>
      </c>
      <c r="N29">
        <v>29.130000000000003</v>
      </c>
      <c r="O29">
        <v>48.899999999999991</v>
      </c>
      <c r="P29">
        <v>46.669999999999995</v>
      </c>
      <c r="Q29">
        <v>3</v>
      </c>
      <c r="R29">
        <v>5.74</v>
      </c>
      <c r="S29">
        <v>3.7274831309041829</v>
      </c>
      <c r="T29">
        <v>0</v>
      </c>
      <c r="U29">
        <v>276.91000000000003</v>
      </c>
      <c r="V29">
        <v>2.9</v>
      </c>
      <c r="W29">
        <v>10.866603830951655</v>
      </c>
      <c r="X29">
        <v>36.380000000000003</v>
      </c>
      <c r="Y29">
        <v>0</v>
      </c>
      <c r="Z29">
        <v>3.1978599999999999</v>
      </c>
      <c r="AA29">
        <v>10.337189404594472</v>
      </c>
      <c r="AB29">
        <v>9.6913429967337645</v>
      </c>
      <c r="AC29">
        <v>7.1268985659535646</v>
      </c>
      <c r="AD29">
        <v>9.005045647376587</v>
      </c>
      <c r="AE29">
        <v>11.961713343864696</v>
      </c>
      <c r="AF29">
        <v>0</v>
      </c>
      <c r="AG29">
        <v>0</v>
      </c>
      <c r="AH29">
        <v>37.525864376698543</v>
      </c>
      <c r="AI29">
        <v>8.1182066517702225</v>
      </c>
      <c r="AJ29">
        <v>0</v>
      </c>
      <c r="AK29">
        <v>12.634356449470845</v>
      </c>
      <c r="AL29">
        <v>19.664021514629955</v>
      </c>
      <c r="AM29">
        <v>2.5833018116048594</v>
      </c>
      <c r="AN29">
        <v>0</v>
      </c>
      <c r="AO29">
        <v>2.1183600000000005</v>
      </c>
      <c r="AP29">
        <v>2.5141800497100255</v>
      </c>
      <c r="AQ29">
        <v>0</v>
      </c>
      <c r="AR29">
        <v>9.476199275362319</v>
      </c>
      <c r="AS29">
        <v>8.0499776900418958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738.9409851181839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86.912380378516062</v>
      </c>
      <c r="L30">
        <v>33.799999999999997</v>
      </c>
      <c r="M30">
        <v>0</v>
      </c>
      <c r="N30">
        <v>29.130000000000003</v>
      </c>
      <c r="O30">
        <v>48.899999999999991</v>
      </c>
      <c r="P30">
        <v>46.669999999999995</v>
      </c>
      <c r="Q30">
        <v>3</v>
      </c>
      <c r="R30">
        <v>5.74</v>
      </c>
      <c r="S30">
        <v>3.7274831309041829</v>
      </c>
      <c r="T30">
        <v>0</v>
      </c>
      <c r="U30">
        <v>276.91000000000003</v>
      </c>
      <c r="V30">
        <v>2.9</v>
      </c>
      <c r="W30">
        <v>10.866603830951655</v>
      </c>
      <c r="X30">
        <v>36.380000000000003</v>
      </c>
      <c r="Y30">
        <v>0</v>
      </c>
      <c r="Z30">
        <v>3.1978599999999999</v>
      </c>
      <c r="AA30">
        <v>10.337189404594472</v>
      </c>
      <c r="AB30">
        <v>9.6913429967337645</v>
      </c>
      <c r="AC30">
        <v>7.1268985659535646</v>
      </c>
      <c r="AD30">
        <v>9.005045647376587</v>
      </c>
      <c r="AE30">
        <v>11.961713343864696</v>
      </c>
      <c r="AF30">
        <v>0</v>
      </c>
      <c r="AG30">
        <v>0</v>
      </c>
      <c r="AH30">
        <v>37.525864376698543</v>
      </c>
      <c r="AI30">
        <v>8.1182066517702225</v>
      </c>
      <c r="AJ30">
        <v>0</v>
      </c>
      <c r="AK30">
        <v>12.634356449470845</v>
      </c>
      <c r="AL30">
        <v>19.664021514629955</v>
      </c>
      <c r="AM30">
        <v>2.5833018116048594</v>
      </c>
      <c r="AN30">
        <v>0</v>
      </c>
      <c r="AO30">
        <v>2.1336000000000008</v>
      </c>
      <c r="AP30">
        <v>2.5141800497100255</v>
      </c>
      <c r="AQ30">
        <v>0</v>
      </c>
      <c r="AR30">
        <v>9.476199275362319</v>
      </c>
      <c r="AS30">
        <v>7.2590864605117806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738.16533388865366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86.912380378516062</v>
      </c>
      <c r="L31">
        <v>33.799999999999997</v>
      </c>
      <c r="M31">
        <v>0</v>
      </c>
      <c r="N31">
        <v>29.130000000000003</v>
      </c>
      <c r="O31">
        <v>48.899999999999991</v>
      </c>
      <c r="P31">
        <v>46.669999999999995</v>
      </c>
      <c r="Q31">
        <v>3</v>
      </c>
      <c r="R31">
        <v>5.74</v>
      </c>
      <c r="S31">
        <v>3.7274831309041829</v>
      </c>
      <c r="T31">
        <v>0</v>
      </c>
      <c r="U31">
        <v>276.91000000000003</v>
      </c>
      <c r="V31">
        <v>2.9</v>
      </c>
      <c r="W31">
        <v>10.866603830951655</v>
      </c>
      <c r="X31">
        <v>36.380000000000003</v>
      </c>
      <c r="Y31">
        <v>0</v>
      </c>
      <c r="Z31">
        <v>3.1978599999999999</v>
      </c>
      <c r="AA31">
        <v>10.337189404594472</v>
      </c>
      <c r="AB31">
        <v>9.6913429967337645</v>
      </c>
      <c r="AC31">
        <v>7.1268985659535646</v>
      </c>
      <c r="AD31">
        <v>9.005045647376587</v>
      </c>
      <c r="AE31">
        <v>11.961713343864696</v>
      </c>
      <c r="AF31">
        <v>0</v>
      </c>
      <c r="AG31">
        <v>0</v>
      </c>
      <c r="AH31">
        <v>37.525864376698543</v>
      </c>
      <c r="AI31">
        <v>8.1182066517702225</v>
      </c>
      <c r="AJ31">
        <v>0</v>
      </c>
      <c r="AK31">
        <v>12.634356449470845</v>
      </c>
      <c r="AL31">
        <v>19.664021514629955</v>
      </c>
      <c r="AM31">
        <v>2.5833018116048594</v>
      </c>
      <c r="AN31">
        <v>0</v>
      </c>
      <c r="AO31">
        <v>2.1590000000000003</v>
      </c>
      <c r="AP31">
        <v>1.569457849212925</v>
      </c>
      <c r="AQ31">
        <v>0</v>
      </c>
      <c r="AR31">
        <v>9.476199275362319</v>
      </c>
      <c r="AS31">
        <v>7.2590864605117806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737.2460116881565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86.912380378516062</v>
      </c>
      <c r="L32">
        <v>33.799999999999997</v>
      </c>
      <c r="M32">
        <v>0</v>
      </c>
      <c r="N32">
        <v>29.130000000000003</v>
      </c>
      <c r="O32">
        <v>48.899999999999991</v>
      </c>
      <c r="P32">
        <v>46.669999999999995</v>
      </c>
      <c r="Q32">
        <v>3</v>
      </c>
      <c r="R32">
        <v>5.74</v>
      </c>
      <c r="S32">
        <v>3.7274831309041829</v>
      </c>
      <c r="T32">
        <v>0</v>
      </c>
      <c r="U32">
        <v>276.91000000000003</v>
      </c>
      <c r="V32">
        <v>2.7999999999999994</v>
      </c>
      <c r="W32">
        <v>10.866603830951655</v>
      </c>
      <c r="X32">
        <v>36.380000000000003</v>
      </c>
      <c r="Y32">
        <v>0</v>
      </c>
      <c r="Z32">
        <v>3.1978599999999999</v>
      </c>
      <c r="AA32">
        <v>10.337189404594472</v>
      </c>
      <c r="AB32">
        <v>9.6913429967337645</v>
      </c>
      <c r="AC32">
        <v>7.1268985659535646</v>
      </c>
      <c r="AD32">
        <v>9.005045647376587</v>
      </c>
      <c r="AE32">
        <v>11.961713343864696</v>
      </c>
      <c r="AF32">
        <v>0</v>
      </c>
      <c r="AG32">
        <v>0</v>
      </c>
      <c r="AH32">
        <v>37.525864376698543</v>
      </c>
      <c r="AI32">
        <v>1.5619898885100545</v>
      </c>
      <c r="AJ32">
        <v>0</v>
      </c>
      <c r="AK32">
        <v>12.634356449470845</v>
      </c>
      <c r="AL32">
        <v>19.664021514629955</v>
      </c>
      <c r="AM32">
        <v>2.5833018116048594</v>
      </c>
      <c r="AN32">
        <v>0</v>
      </c>
      <c r="AO32">
        <v>2.1691600000000002</v>
      </c>
      <c r="AP32">
        <v>1.569457849212925</v>
      </c>
      <c r="AQ32">
        <v>0</v>
      </c>
      <c r="AR32">
        <v>9.476199275362319</v>
      </c>
      <c r="AS32">
        <v>7.2590864605117806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730.59995492489634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86.912380378516062</v>
      </c>
      <c r="L33">
        <v>33.799999999999997</v>
      </c>
      <c r="M33">
        <v>0</v>
      </c>
      <c r="N33">
        <v>29.130000000000003</v>
      </c>
      <c r="O33">
        <v>48.899999999999991</v>
      </c>
      <c r="P33">
        <v>46.664747918073374</v>
      </c>
      <c r="Q33">
        <v>3</v>
      </c>
      <c r="R33">
        <v>5.74</v>
      </c>
      <c r="S33">
        <v>3.7274831309041829</v>
      </c>
      <c r="T33">
        <v>0</v>
      </c>
      <c r="U33">
        <v>276.91000000000003</v>
      </c>
      <c r="V33">
        <v>2.7999999999999994</v>
      </c>
      <c r="W33">
        <v>10.866603830951655</v>
      </c>
      <c r="X33">
        <v>36.380000000000003</v>
      </c>
      <c r="Y33">
        <v>0</v>
      </c>
      <c r="Z33">
        <v>3.1978599999999999</v>
      </c>
      <c r="AA33">
        <v>10.337189404594472</v>
      </c>
      <c r="AB33">
        <v>9.6913429967337645</v>
      </c>
      <c r="AC33">
        <v>7.1268985659535646</v>
      </c>
      <c r="AD33">
        <v>9.005045647376587</v>
      </c>
      <c r="AE33">
        <v>11.961713343864696</v>
      </c>
      <c r="AF33">
        <v>0</v>
      </c>
      <c r="AG33">
        <v>0</v>
      </c>
      <c r="AH33">
        <v>37.525864376698543</v>
      </c>
      <c r="AI33">
        <v>1.5619898885100545</v>
      </c>
      <c r="AJ33">
        <v>0</v>
      </c>
      <c r="AK33">
        <v>12.634356449470845</v>
      </c>
      <c r="AL33">
        <v>19.664021514629955</v>
      </c>
      <c r="AM33">
        <v>2.5833018116048594</v>
      </c>
      <c r="AN33">
        <v>0</v>
      </c>
      <c r="AO33">
        <v>2.2072600000000002</v>
      </c>
      <c r="AP33">
        <v>1.569457849212925</v>
      </c>
      <c r="AQ33">
        <v>0</v>
      </c>
      <c r="AR33">
        <v>11.642695652173913</v>
      </c>
      <c r="AS33">
        <v>7.2590864605117806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732.79929921978135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86.912380378516062</v>
      </c>
      <c r="L34">
        <v>33.799999999999997</v>
      </c>
      <c r="M34">
        <v>0</v>
      </c>
      <c r="N34">
        <v>29.130000000000003</v>
      </c>
      <c r="O34">
        <v>48.899999999999991</v>
      </c>
      <c r="P34">
        <v>46.664747918073374</v>
      </c>
      <c r="Q34">
        <v>3</v>
      </c>
      <c r="R34">
        <v>5.74</v>
      </c>
      <c r="S34">
        <v>3.7274831309041829</v>
      </c>
      <c r="T34">
        <v>0</v>
      </c>
      <c r="U34">
        <v>276.91000000000003</v>
      </c>
      <c r="V34">
        <v>2.7999999999999994</v>
      </c>
      <c r="W34">
        <v>10.866603830951655</v>
      </c>
      <c r="X34">
        <v>36.380000000000003</v>
      </c>
      <c r="Y34">
        <v>0</v>
      </c>
      <c r="Z34">
        <v>3.1978599999999999</v>
      </c>
      <c r="AA34">
        <v>10.337189404594472</v>
      </c>
      <c r="AB34">
        <v>9.6913429967337645</v>
      </c>
      <c r="AC34">
        <v>7.1268985659535646</v>
      </c>
      <c r="AD34">
        <v>9.005045647376587</v>
      </c>
      <c r="AE34">
        <v>11.961713343864696</v>
      </c>
      <c r="AF34">
        <v>0</v>
      </c>
      <c r="AG34">
        <v>0</v>
      </c>
      <c r="AH34">
        <v>37.525864376698543</v>
      </c>
      <c r="AI34">
        <v>4.6836692385956864</v>
      </c>
      <c r="AJ34">
        <v>0</v>
      </c>
      <c r="AK34">
        <v>12.634356449470845</v>
      </c>
      <c r="AL34">
        <v>19.664021514629955</v>
      </c>
      <c r="AM34">
        <v>2.5833018116048594</v>
      </c>
      <c r="AN34">
        <v>0</v>
      </c>
      <c r="AO34">
        <v>2.2352000000000007</v>
      </c>
      <c r="AP34">
        <v>1.569457849212925</v>
      </c>
      <c r="AQ34">
        <v>0</v>
      </c>
      <c r="AR34">
        <v>11.642695652173913</v>
      </c>
      <c r="AS34">
        <v>7.2590864605117806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735.94891856986692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86.912380378516062</v>
      </c>
      <c r="L35">
        <v>33.799999999999997</v>
      </c>
      <c r="M35">
        <v>0</v>
      </c>
      <c r="N35">
        <v>29.130000000000003</v>
      </c>
      <c r="O35">
        <v>48.899999999999991</v>
      </c>
      <c r="P35">
        <v>46.664747918073374</v>
      </c>
      <c r="Q35">
        <v>3</v>
      </c>
      <c r="R35">
        <v>5.74</v>
      </c>
      <c r="S35">
        <v>3.7274831309041829</v>
      </c>
      <c r="T35">
        <v>0</v>
      </c>
      <c r="U35">
        <v>276.91000000000003</v>
      </c>
      <c r="V35">
        <v>2.8</v>
      </c>
      <c r="W35">
        <v>6.2600000000000007</v>
      </c>
      <c r="X35">
        <v>19.999999999999996</v>
      </c>
      <c r="Y35">
        <v>0</v>
      </c>
      <c r="Z35">
        <v>3.1978599999999999</v>
      </c>
      <c r="AA35">
        <v>10.337189404594472</v>
      </c>
      <c r="AB35">
        <v>9.6913429967337645</v>
      </c>
      <c r="AC35">
        <v>7.1268985659535646</v>
      </c>
      <c r="AD35">
        <v>9.005045647376587</v>
      </c>
      <c r="AE35">
        <v>11.961713343864696</v>
      </c>
      <c r="AF35">
        <v>0</v>
      </c>
      <c r="AG35">
        <v>0</v>
      </c>
      <c r="AH35">
        <v>37.525864376698543</v>
      </c>
      <c r="AI35">
        <v>4.6836692385956864</v>
      </c>
      <c r="AJ35">
        <v>0</v>
      </c>
      <c r="AK35">
        <v>12.634356449470845</v>
      </c>
      <c r="AL35">
        <v>19.664021514629955</v>
      </c>
      <c r="AM35">
        <v>2.5833018116048594</v>
      </c>
      <c r="AN35">
        <v>0</v>
      </c>
      <c r="AO35">
        <v>2.2453600000000007</v>
      </c>
      <c r="AP35">
        <v>2.5141800497100255</v>
      </c>
      <c r="AQ35">
        <v>0</v>
      </c>
      <c r="AR35">
        <v>9.476199275362319</v>
      </c>
      <c r="AS35">
        <v>7.2590864605117806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713.75070056260085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86.912380378516062</v>
      </c>
      <c r="L36">
        <v>33.799999999999997</v>
      </c>
      <c r="M36">
        <v>0</v>
      </c>
      <c r="N36">
        <v>29.130000000000003</v>
      </c>
      <c r="O36">
        <v>48.899999999999991</v>
      </c>
      <c r="P36">
        <v>46.664747918073374</v>
      </c>
      <c r="Q36">
        <v>3</v>
      </c>
      <c r="R36">
        <v>5.74</v>
      </c>
      <c r="S36">
        <v>3.7274831309041829</v>
      </c>
      <c r="T36">
        <v>0</v>
      </c>
      <c r="U36">
        <v>276.91000000000003</v>
      </c>
      <c r="V36">
        <v>2.8</v>
      </c>
      <c r="W36">
        <v>6.2600000000000007</v>
      </c>
      <c r="X36">
        <v>19.999999999999996</v>
      </c>
      <c r="Y36">
        <v>0</v>
      </c>
      <c r="Z36">
        <v>3.1978599999999999</v>
      </c>
      <c r="AA36">
        <v>10.337189404594472</v>
      </c>
      <c r="AB36">
        <v>9.6913429967337645</v>
      </c>
      <c r="AC36">
        <v>7.1268985659535646</v>
      </c>
      <c r="AD36">
        <v>9.005045647376587</v>
      </c>
      <c r="AE36">
        <v>11.961713343864696</v>
      </c>
      <c r="AF36">
        <v>0</v>
      </c>
      <c r="AG36">
        <v>0</v>
      </c>
      <c r="AH36">
        <v>37.525864376698543</v>
      </c>
      <c r="AI36">
        <v>4.6836692385956864</v>
      </c>
      <c r="AJ36">
        <v>0</v>
      </c>
      <c r="AK36">
        <v>12.634356449470845</v>
      </c>
      <c r="AL36">
        <v>19.664021514629955</v>
      </c>
      <c r="AM36">
        <v>2.5833018116048594</v>
      </c>
      <c r="AN36">
        <v>0</v>
      </c>
      <c r="AO36">
        <v>2.2453600000000007</v>
      </c>
      <c r="AP36">
        <v>2.5141800497100255</v>
      </c>
      <c r="AQ36">
        <v>0</v>
      </c>
      <c r="AR36">
        <v>9.476199275362319</v>
      </c>
      <c r="AS36">
        <v>7.2590864605117806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713.75070056260085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86.912380378516062</v>
      </c>
      <c r="L37">
        <v>33.799999999999997</v>
      </c>
      <c r="M37">
        <v>0</v>
      </c>
      <c r="N37">
        <v>23.267738800893987</v>
      </c>
      <c r="O37">
        <v>39.17</v>
      </c>
      <c r="P37">
        <v>25.596316016693056</v>
      </c>
      <c r="Q37">
        <v>3</v>
      </c>
      <c r="R37">
        <v>5.74</v>
      </c>
      <c r="S37">
        <v>3.7274831309041829</v>
      </c>
      <c r="T37">
        <v>0</v>
      </c>
      <c r="U37">
        <v>272.66000000000003</v>
      </c>
      <c r="V37">
        <v>2.8</v>
      </c>
      <c r="W37">
        <v>6.2600000000000007</v>
      </c>
      <c r="X37">
        <v>19.999999999999996</v>
      </c>
      <c r="Y37">
        <v>0</v>
      </c>
      <c r="Z37">
        <v>3.1978599999999999</v>
      </c>
      <c r="AA37">
        <v>10.337189404594472</v>
      </c>
      <c r="AB37">
        <v>9.6913429967337645</v>
      </c>
      <c r="AC37">
        <v>7.1268985659535646</v>
      </c>
      <c r="AD37">
        <v>9.005045647376587</v>
      </c>
      <c r="AE37">
        <v>11.961713343864696</v>
      </c>
      <c r="AF37">
        <v>0</v>
      </c>
      <c r="AG37">
        <v>0</v>
      </c>
      <c r="AH37">
        <v>37.525864376698543</v>
      </c>
      <c r="AI37">
        <v>4.6836692385956864</v>
      </c>
      <c r="AJ37">
        <v>0</v>
      </c>
      <c r="AK37">
        <v>12.634356449470845</v>
      </c>
      <c r="AL37">
        <v>19.664021514629955</v>
      </c>
      <c r="AM37">
        <v>2.5833018116048594</v>
      </c>
      <c r="AN37">
        <v>0</v>
      </c>
      <c r="AO37">
        <v>2.2148800000000004</v>
      </c>
      <c r="AP37">
        <v>2.5141800497100255</v>
      </c>
      <c r="AQ37">
        <v>0</v>
      </c>
      <c r="AR37">
        <v>9.476199275362319</v>
      </c>
      <c r="AS37">
        <v>7.2590864605117806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672.80952746211449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86.912380378516062</v>
      </c>
      <c r="L38">
        <v>33.799999999999997</v>
      </c>
      <c r="M38">
        <v>0</v>
      </c>
      <c r="N38">
        <v>23.267738800893987</v>
      </c>
      <c r="O38">
        <v>39.17</v>
      </c>
      <c r="P38">
        <v>25.596316016693056</v>
      </c>
      <c r="Q38">
        <v>3</v>
      </c>
      <c r="R38">
        <v>5.74</v>
      </c>
      <c r="S38">
        <v>3.7274831309041829</v>
      </c>
      <c r="T38">
        <v>0</v>
      </c>
      <c r="U38">
        <v>272.66000000000003</v>
      </c>
      <c r="V38">
        <v>2.8</v>
      </c>
      <c r="W38">
        <v>6.2600000000000007</v>
      </c>
      <c r="X38">
        <v>19.999999999999996</v>
      </c>
      <c r="Y38">
        <v>0</v>
      </c>
      <c r="Z38">
        <v>3.1978599999999999</v>
      </c>
      <c r="AA38">
        <v>10.337189404594472</v>
      </c>
      <c r="AB38">
        <v>9.6913429967337645</v>
      </c>
      <c r="AC38">
        <v>7.1268985659535646</v>
      </c>
      <c r="AD38">
        <v>9.005045647376587</v>
      </c>
      <c r="AE38">
        <v>11.961713343864696</v>
      </c>
      <c r="AF38">
        <v>0</v>
      </c>
      <c r="AG38">
        <v>0</v>
      </c>
      <c r="AH38">
        <v>37.525864376698543</v>
      </c>
      <c r="AI38">
        <v>4.6836692385956864</v>
      </c>
      <c r="AJ38">
        <v>0</v>
      </c>
      <c r="AK38">
        <v>12.634356449470845</v>
      </c>
      <c r="AL38">
        <v>19.664021514629955</v>
      </c>
      <c r="AM38">
        <v>2.5833018116048594</v>
      </c>
      <c r="AN38">
        <v>0</v>
      </c>
      <c r="AO38">
        <v>2.2148800000000004</v>
      </c>
      <c r="AP38">
        <v>2.5141800497100255</v>
      </c>
      <c r="AQ38">
        <v>0</v>
      </c>
      <c r="AR38">
        <v>9.476199275362319</v>
      </c>
      <c r="AS38">
        <v>7.2590864605117806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672.80952746211449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87.419999999999987</v>
      </c>
      <c r="L39">
        <v>35</v>
      </c>
      <c r="M39">
        <v>0</v>
      </c>
      <c r="N39">
        <v>18.387947086403216</v>
      </c>
      <c r="O39">
        <v>33.44</v>
      </c>
      <c r="P39">
        <v>25.596316016693056</v>
      </c>
      <c r="Q39">
        <v>3.0000000000000004</v>
      </c>
      <c r="R39">
        <v>6</v>
      </c>
      <c r="S39">
        <v>3.7899999999999996</v>
      </c>
      <c r="T39">
        <v>0</v>
      </c>
      <c r="U39">
        <v>272.66000000000003</v>
      </c>
      <c r="V39">
        <v>2.8</v>
      </c>
      <c r="W39">
        <v>6.2600000000000007</v>
      </c>
      <c r="X39">
        <v>19.999999999999996</v>
      </c>
      <c r="Y39">
        <v>0</v>
      </c>
      <c r="Z39">
        <v>3.1978599999999999</v>
      </c>
      <c r="AA39">
        <v>10.337189404594472</v>
      </c>
      <c r="AB39">
        <v>9.6913429967337645</v>
      </c>
      <c r="AC39">
        <v>7.1268985659535646</v>
      </c>
      <c r="AD39">
        <v>9.005045647376587</v>
      </c>
      <c r="AE39">
        <v>11.961713343864696</v>
      </c>
      <c r="AF39">
        <v>0</v>
      </c>
      <c r="AG39">
        <v>0</v>
      </c>
      <c r="AH39">
        <v>37.525864376698543</v>
      </c>
      <c r="AI39">
        <v>4.6836692385956864</v>
      </c>
      <c r="AJ39">
        <v>0</v>
      </c>
      <c r="AK39">
        <v>12.634356449470845</v>
      </c>
      <c r="AL39">
        <v>19.664021514629955</v>
      </c>
      <c r="AM39">
        <v>2.5833018116048594</v>
      </c>
      <c r="AN39">
        <v>0</v>
      </c>
      <c r="AO39">
        <v>2.3088600000000006</v>
      </c>
      <c r="AP39">
        <v>2.5141800497100255</v>
      </c>
      <c r="AQ39">
        <v>0</v>
      </c>
      <c r="AR39">
        <v>8.6659855072463756</v>
      </c>
      <c r="AS39">
        <v>7.2590864605117806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663.51363847008747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87.419999999999987</v>
      </c>
      <c r="L40">
        <v>35</v>
      </c>
      <c r="M40">
        <v>0</v>
      </c>
      <c r="N40">
        <v>14.490000000000004</v>
      </c>
      <c r="O40">
        <v>25.43</v>
      </c>
      <c r="P40">
        <v>25.596316016693056</v>
      </c>
      <c r="Q40">
        <v>3.0000000000000004</v>
      </c>
      <c r="R40">
        <v>6</v>
      </c>
      <c r="S40">
        <v>3.7899999999999996</v>
      </c>
      <c r="T40">
        <v>0</v>
      </c>
      <c r="U40">
        <v>272.66000000000003</v>
      </c>
      <c r="V40">
        <v>2.8</v>
      </c>
      <c r="W40">
        <v>6.2600000000000007</v>
      </c>
      <c r="X40">
        <v>19.999999999999996</v>
      </c>
      <c r="Y40">
        <v>0</v>
      </c>
      <c r="Z40">
        <v>3.1978599999999999</v>
      </c>
      <c r="AA40">
        <v>10.337189404594472</v>
      </c>
      <c r="AB40">
        <v>9.6913429967337645</v>
      </c>
      <c r="AC40">
        <v>7.1268985659535646</v>
      </c>
      <c r="AD40">
        <v>9.005045647376587</v>
      </c>
      <c r="AE40">
        <v>11.961713343864696</v>
      </c>
      <c r="AF40">
        <v>0</v>
      </c>
      <c r="AG40">
        <v>0</v>
      </c>
      <c r="AH40">
        <v>37.525864376698543</v>
      </c>
      <c r="AI40">
        <v>4.6836692385956864</v>
      </c>
      <c r="AJ40">
        <v>0</v>
      </c>
      <c r="AK40">
        <v>12.634356449470845</v>
      </c>
      <c r="AL40">
        <v>19.664021514629955</v>
      </c>
      <c r="AM40">
        <v>2.5833018116048594</v>
      </c>
      <c r="AN40">
        <v>0</v>
      </c>
      <c r="AO40">
        <v>2.3088600000000006</v>
      </c>
      <c r="AP40">
        <v>2.5141800497100255</v>
      </c>
      <c r="AQ40">
        <v>0</v>
      </c>
      <c r="AR40">
        <v>8.6659855072463756</v>
      </c>
      <c r="AS40">
        <v>7.2590864605117806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651.60569138368419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87.419999999999987</v>
      </c>
      <c r="L41">
        <v>35</v>
      </c>
      <c r="M41">
        <v>0</v>
      </c>
      <c r="N41">
        <v>14.490000000000004</v>
      </c>
      <c r="O41">
        <v>25.43</v>
      </c>
      <c r="P41">
        <v>25.596316016693056</v>
      </c>
      <c r="Q41">
        <v>3.0000000000000004</v>
      </c>
      <c r="R41">
        <v>6</v>
      </c>
      <c r="S41">
        <v>3.7899999999999996</v>
      </c>
      <c r="T41">
        <v>0</v>
      </c>
      <c r="U41">
        <v>272.66000000000003</v>
      </c>
      <c r="V41">
        <v>2.8</v>
      </c>
      <c r="W41">
        <v>5.7920812365204881</v>
      </c>
      <c r="X41">
        <v>19.309999999999999</v>
      </c>
      <c r="Y41">
        <v>0</v>
      </c>
      <c r="Z41">
        <v>3.1978599999999999</v>
      </c>
      <c r="AA41">
        <v>10.337189404594472</v>
      </c>
      <c r="AB41">
        <v>9.6913429967337645</v>
      </c>
      <c r="AC41">
        <v>7.1268985659535646</v>
      </c>
      <c r="AD41">
        <v>9.005045647376587</v>
      </c>
      <c r="AE41">
        <v>11.961713343864696</v>
      </c>
      <c r="AF41">
        <v>0</v>
      </c>
      <c r="AG41">
        <v>0</v>
      </c>
      <c r="AH41">
        <v>37.525864376698543</v>
      </c>
      <c r="AI41">
        <v>4.6836692385956864</v>
      </c>
      <c r="AJ41">
        <v>0</v>
      </c>
      <c r="AK41">
        <v>12.634356449470845</v>
      </c>
      <c r="AL41">
        <v>19.664021514629955</v>
      </c>
      <c r="AM41">
        <v>2.5833018116048594</v>
      </c>
      <c r="AN41">
        <v>0</v>
      </c>
      <c r="AO41">
        <v>2.3139400000000006</v>
      </c>
      <c r="AP41">
        <v>2.5141800497100255</v>
      </c>
      <c r="AQ41">
        <v>0</v>
      </c>
      <c r="AR41">
        <v>9.476199275362319</v>
      </c>
      <c r="AS41">
        <v>7.2590864605117806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651.26306638832068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87.419999999999987</v>
      </c>
      <c r="L42">
        <v>35</v>
      </c>
      <c r="M42">
        <v>0</v>
      </c>
      <c r="N42">
        <v>14.490000000000004</v>
      </c>
      <c r="O42">
        <v>25.43</v>
      </c>
      <c r="P42">
        <v>25.596316016693056</v>
      </c>
      <c r="Q42">
        <v>3.0000000000000004</v>
      </c>
      <c r="R42">
        <v>6</v>
      </c>
      <c r="S42">
        <v>3.7899999999999996</v>
      </c>
      <c r="T42">
        <v>0</v>
      </c>
      <c r="U42">
        <v>272.66000000000003</v>
      </c>
      <c r="V42">
        <v>2.8</v>
      </c>
      <c r="W42">
        <v>5.7920812365204881</v>
      </c>
      <c r="X42">
        <v>19.309999999999999</v>
      </c>
      <c r="Y42">
        <v>0</v>
      </c>
      <c r="Z42">
        <v>3.1978599999999999</v>
      </c>
      <c r="AA42">
        <v>10.337189404594472</v>
      </c>
      <c r="AB42">
        <v>9.6913429967337645</v>
      </c>
      <c r="AC42">
        <v>7.1268985659535646</v>
      </c>
      <c r="AD42">
        <v>9.005045647376587</v>
      </c>
      <c r="AE42">
        <v>11.961713343864696</v>
      </c>
      <c r="AF42">
        <v>0</v>
      </c>
      <c r="AG42">
        <v>0</v>
      </c>
      <c r="AH42">
        <v>37.525864376698543</v>
      </c>
      <c r="AI42">
        <v>4.6836692385956864</v>
      </c>
      <c r="AJ42">
        <v>0</v>
      </c>
      <c r="AK42">
        <v>12.634356449470845</v>
      </c>
      <c r="AL42">
        <v>19.664021514629955</v>
      </c>
      <c r="AM42">
        <v>2.5833018116048594</v>
      </c>
      <c r="AN42">
        <v>0</v>
      </c>
      <c r="AO42">
        <v>2.3012400000000004</v>
      </c>
      <c r="AP42">
        <v>2.5141800497100255</v>
      </c>
      <c r="AQ42">
        <v>0</v>
      </c>
      <c r="AR42">
        <v>9.476199275362319</v>
      </c>
      <c r="AS42">
        <v>7.2590864605117806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651.25036638832069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87.419999999999987</v>
      </c>
      <c r="L43">
        <v>35</v>
      </c>
      <c r="M43">
        <v>0</v>
      </c>
      <c r="N43">
        <v>14.490000000000004</v>
      </c>
      <c r="O43">
        <v>25.43</v>
      </c>
      <c r="P43">
        <v>25.596316016693056</v>
      </c>
      <c r="Q43">
        <v>3.0000000000000004</v>
      </c>
      <c r="R43">
        <v>6</v>
      </c>
      <c r="S43">
        <v>3.7899999999999996</v>
      </c>
      <c r="T43">
        <v>0</v>
      </c>
      <c r="U43">
        <v>272.66000000000003</v>
      </c>
      <c r="V43">
        <v>2.8</v>
      </c>
      <c r="W43">
        <v>5.7920812365204881</v>
      </c>
      <c r="X43">
        <v>19.309999999999999</v>
      </c>
      <c r="Y43">
        <v>0</v>
      </c>
      <c r="Z43">
        <v>3.1978599999999999</v>
      </c>
      <c r="AA43">
        <v>6.8931528363806862</v>
      </c>
      <c r="AB43">
        <v>9.6913429967337645</v>
      </c>
      <c r="AC43">
        <v>7.1268985659535646</v>
      </c>
      <c r="AD43">
        <v>9.005045647376587</v>
      </c>
      <c r="AE43">
        <v>11.961713343864696</v>
      </c>
      <c r="AF43">
        <v>0</v>
      </c>
      <c r="AG43">
        <v>0</v>
      </c>
      <c r="AH43">
        <v>37.525864376698543</v>
      </c>
      <c r="AI43">
        <v>4.6836692385956864</v>
      </c>
      <c r="AJ43">
        <v>0</v>
      </c>
      <c r="AK43">
        <v>12.634356449470845</v>
      </c>
      <c r="AL43">
        <v>19.377048192771088</v>
      </c>
      <c r="AM43">
        <v>2.5833018116048594</v>
      </c>
      <c r="AN43">
        <v>0</v>
      </c>
      <c r="AO43">
        <v>2.3596600000000003</v>
      </c>
      <c r="AP43">
        <v>0.94472220049710043</v>
      </c>
      <c r="AQ43">
        <v>0</v>
      </c>
      <c r="AR43">
        <v>11.642695652173913</v>
      </c>
      <c r="AS43">
        <v>8.0499776900418958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648.96570625537686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87.419999999999987</v>
      </c>
      <c r="L44">
        <v>35</v>
      </c>
      <c r="M44">
        <v>0</v>
      </c>
      <c r="N44">
        <v>14.490000000000004</v>
      </c>
      <c r="O44">
        <v>24.982525017689273</v>
      </c>
      <c r="P44">
        <v>25.596316016693056</v>
      </c>
      <c r="Q44">
        <v>3.0000000000000004</v>
      </c>
      <c r="R44">
        <v>6</v>
      </c>
      <c r="S44">
        <v>3.7899999999999996</v>
      </c>
      <c r="T44">
        <v>0</v>
      </c>
      <c r="U44">
        <v>272.66000000000003</v>
      </c>
      <c r="V44">
        <v>2.8</v>
      </c>
      <c r="W44">
        <v>5.7920812365204881</v>
      </c>
      <c r="X44">
        <v>19.309999999999999</v>
      </c>
      <c r="Y44">
        <v>0</v>
      </c>
      <c r="Z44">
        <v>3.1978599999999999</v>
      </c>
      <c r="AA44">
        <v>6.8931528363806862</v>
      </c>
      <c r="AB44">
        <v>9.6913429967337645</v>
      </c>
      <c r="AC44">
        <v>7.1268985659535646</v>
      </c>
      <c r="AD44">
        <v>9.005045647376587</v>
      </c>
      <c r="AE44">
        <v>11.961713343864696</v>
      </c>
      <c r="AF44">
        <v>0</v>
      </c>
      <c r="AG44">
        <v>0</v>
      </c>
      <c r="AH44">
        <v>37.525864376698543</v>
      </c>
      <c r="AI44">
        <v>4.6836692385956864</v>
      </c>
      <c r="AJ44">
        <v>0</v>
      </c>
      <c r="AK44">
        <v>12.634356449470845</v>
      </c>
      <c r="AL44">
        <v>19.377048192771088</v>
      </c>
      <c r="AM44">
        <v>2.5833018116048594</v>
      </c>
      <c r="AN44">
        <v>0</v>
      </c>
      <c r="AO44">
        <v>2.4231600000000002</v>
      </c>
      <c r="AP44">
        <v>0.94472220049710043</v>
      </c>
      <c r="AQ44">
        <v>0</v>
      </c>
      <c r="AR44">
        <v>11.642695652173913</v>
      </c>
      <c r="AS44">
        <v>8.0499776900418958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648.58173127306623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87.419999999999987</v>
      </c>
      <c r="L45">
        <v>35</v>
      </c>
      <c r="M45">
        <v>0</v>
      </c>
      <c r="N45">
        <v>14.490000000000004</v>
      </c>
      <c r="O45">
        <v>25.11</v>
      </c>
      <c r="P45">
        <v>25.596316016693056</v>
      </c>
      <c r="Q45">
        <v>3.0000000000000004</v>
      </c>
      <c r="R45">
        <v>6</v>
      </c>
      <c r="S45">
        <v>3.7899999999999996</v>
      </c>
      <c r="T45">
        <v>0</v>
      </c>
      <c r="U45">
        <v>272.66000000000003</v>
      </c>
      <c r="V45">
        <v>2.8</v>
      </c>
      <c r="W45">
        <v>6.2600000000000007</v>
      </c>
      <c r="X45">
        <v>20</v>
      </c>
      <c r="Y45">
        <v>0</v>
      </c>
      <c r="Z45">
        <v>3.1978599999999999</v>
      </c>
      <c r="AA45">
        <v>6.8931528363806862</v>
      </c>
      <c r="AB45">
        <v>9.6913429967337645</v>
      </c>
      <c r="AC45">
        <v>7.1268985659535646</v>
      </c>
      <c r="AD45">
        <v>9.005045647376587</v>
      </c>
      <c r="AE45">
        <v>11.961713343864696</v>
      </c>
      <c r="AF45">
        <v>0</v>
      </c>
      <c r="AG45">
        <v>0</v>
      </c>
      <c r="AH45">
        <v>37.525864376698543</v>
      </c>
      <c r="AI45">
        <v>4.6836692385956864</v>
      </c>
      <c r="AJ45">
        <v>0</v>
      </c>
      <c r="AK45">
        <v>12.634356449470845</v>
      </c>
      <c r="AL45">
        <v>19.377048192771088</v>
      </c>
      <c r="AM45">
        <v>2.5833018116048594</v>
      </c>
      <c r="AN45">
        <v>0</v>
      </c>
      <c r="AO45">
        <v>2.3952200000000006</v>
      </c>
      <c r="AP45">
        <v>2.5141800497100255</v>
      </c>
      <c r="AQ45">
        <v>0</v>
      </c>
      <c r="AR45">
        <v>9.476199275362319</v>
      </c>
      <c r="AS45">
        <v>8.0499776900418958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649.2421464912577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87.419999999999987</v>
      </c>
      <c r="L46">
        <v>35</v>
      </c>
      <c r="M46">
        <v>0</v>
      </c>
      <c r="N46">
        <v>14.490000000000004</v>
      </c>
      <c r="O46">
        <v>25.11</v>
      </c>
      <c r="P46">
        <v>25.596316016693056</v>
      </c>
      <c r="Q46">
        <v>3.0000000000000004</v>
      </c>
      <c r="R46">
        <v>6</v>
      </c>
      <c r="S46">
        <v>3.7899999999999996</v>
      </c>
      <c r="T46">
        <v>0</v>
      </c>
      <c r="U46">
        <v>272.66000000000003</v>
      </c>
      <c r="V46">
        <v>2.8</v>
      </c>
      <c r="W46">
        <v>6.2600000000000007</v>
      </c>
      <c r="X46">
        <v>20</v>
      </c>
      <c r="Y46">
        <v>0</v>
      </c>
      <c r="Z46">
        <v>3.1978599999999999</v>
      </c>
      <c r="AA46">
        <v>6.8931528363806862</v>
      </c>
      <c r="AB46">
        <v>9.6913429967337645</v>
      </c>
      <c r="AC46">
        <v>7.1268985659535646</v>
      </c>
      <c r="AD46">
        <v>9.005045647376587</v>
      </c>
      <c r="AE46">
        <v>11.961713343864696</v>
      </c>
      <c r="AF46">
        <v>0</v>
      </c>
      <c r="AG46">
        <v>0</v>
      </c>
      <c r="AH46">
        <v>37.525864376698543</v>
      </c>
      <c r="AI46">
        <v>4.6836692385956864</v>
      </c>
      <c r="AJ46">
        <v>0</v>
      </c>
      <c r="AK46">
        <v>12.634356449470845</v>
      </c>
      <c r="AL46">
        <v>19.377048192771088</v>
      </c>
      <c r="AM46">
        <v>2.5833018116048594</v>
      </c>
      <c r="AN46">
        <v>0</v>
      </c>
      <c r="AO46">
        <v>2.4079200000000007</v>
      </c>
      <c r="AP46">
        <v>2.5141800497100255</v>
      </c>
      <c r="AQ46">
        <v>0</v>
      </c>
      <c r="AR46">
        <v>9.476199275362319</v>
      </c>
      <c r="AS46">
        <v>7.2590864605117806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648.46395526172751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86.96</v>
      </c>
      <c r="L47">
        <v>33.803041209285581</v>
      </c>
      <c r="M47">
        <v>0</v>
      </c>
      <c r="N47">
        <v>29.126939483084684</v>
      </c>
      <c r="O47">
        <v>48.899999999999991</v>
      </c>
      <c r="P47">
        <v>57.43</v>
      </c>
      <c r="Q47">
        <v>3.0000000000000004</v>
      </c>
      <c r="R47">
        <v>5.9999999999999991</v>
      </c>
      <c r="S47">
        <v>3.88</v>
      </c>
      <c r="T47">
        <v>0</v>
      </c>
      <c r="U47">
        <v>272.66000000000003</v>
      </c>
      <c r="V47">
        <v>2.8</v>
      </c>
      <c r="W47">
        <v>6.2600000000000007</v>
      </c>
      <c r="X47">
        <v>20</v>
      </c>
      <c r="Y47">
        <v>0</v>
      </c>
      <c r="Z47">
        <v>3.1978599999999999</v>
      </c>
      <c r="AA47">
        <v>6.8931528363806862</v>
      </c>
      <c r="AB47">
        <v>9.6913429967337645</v>
      </c>
      <c r="AC47">
        <v>7.1268985659535646</v>
      </c>
      <c r="AD47">
        <v>9.005045647376587</v>
      </c>
      <c r="AE47">
        <v>11.961713343864696</v>
      </c>
      <c r="AF47">
        <v>0</v>
      </c>
      <c r="AG47">
        <v>0</v>
      </c>
      <c r="AH47">
        <v>37.525864376698543</v>
      </c>
      <c r="AI47">
        <v>4.6836692385956864</v>
      </c>
      <c r="AJ47">
        <v>0</v>
      </c>
      <c r="AK47">
        <v>12.634356449470845</v>
      </c>
      <c r="AL47">
        <v>19.377048192771088</v>
      </c>
      <c r="AM47">
        <v>2.5833018116048594</v>
      </c>
      <c r="AN47">
        <v>0</v>
      </c>
      <c r="AO47">
        <v>2.3901400000000006</v>
      </c>
      <c r="AP47">
        <v>3.1744697597348805</v>
      </c>
      <c r="AQ47">
        <v>0</v>
      </c>
      <c r="AR47">
        <v>9.7505036231884059</v>
      </c>
      <c r="AS47">
        <v>7.2590864605117806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718.0744339952555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86.96</v>
      </c>
      <c r="L48">
        <v>33.803041209285581</v>
      </c>
      <c r="M48">
        <v>0</v>
      </c>
      <c r="N48">
        <v>29.126939483084684</v>
      </c>
      <c r="O48">
        <v>48.899999999999991</v>
      </c>
      <c r="P48">
        <v>57.43</v>
      </c>
      <c r="Q48">
        <v>3.0000000000000004</v>
      </c>
      <c r="R48">
        <v>5.9999999999999991</v>
      </c>
      <c r="S48">
        <v>3.88</v>
      </c>
      <c r="T48">
        <v>0</v>
      </c>
      <c r="U48">
        <v>272.66000000000003</v>
      </c>
      <c r="V48">
        <v>2.8</v>
      </c>
      <c r="W48">
        <v>6.2600000000000007</v>
      </c>
      <c r="X48">
        <v>20</v>
      </c>
      <c r="Y48">
        <v>0</v>
      </c>
      <c r="Z48">
        <v>3.1978599999999999</v>
      </c>
      <c r="AA48">
        <v>6.8931528363806862</v>
      </c>
      <c r="AB48">
        <v>9.6913429967337645</v>
      </c>
      <c r="AC48">
        <v>7.1268985659535646</v>
      </c>
      <c r="AD48">
        <v>9.005045647376587</v>
      </c>
      <c r="AE48">
        <v>11.961713343864696</v>
      </c>
      <c r="AF48">
        <v>0</v>
      </c>
      <c r="AG48">
        <v>0</v>
      </c>
      <c r="AH48">
        <v>37.525864376698543</v>
      </c>
      <c r="AI48">
        <v>4.6836692385956864</v>
      </c>
      <c r="AJ48">
        <v>0</v>
      </c>
      <c r="AK48">
        <v>12.634356449470845</v>
      </c>
      <c r="AL48">
        <v>19.377048192771088</v>
      </c>
      <c r="AM48">
        <v>2.5833018116048594</v>
      </c>
      <c r="AN48">
        <v>0</v>
      </c>
      <c r="AO48">
        <v>2.3418800000000006</v>
      </c>
      <c r="AP48">
        <v>3.1744697597348805</v>
      </c>
      <c r="AQ48">
        <v>0</v>
      </c>
      <c r="AR48">
        <v>9.7505036231884059</v>
      </c>
      <c r="AS48">
        <v>7.2590864605117806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718.02617399525548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86.96</v>
      </c>
      <c r="L49">
        <v>33.790000000000006</v>
      </c>
      <c r="M49">
        <v>0</v>
      </c>
      <c r="N49">
        <v>29.126939483084684</v>
      </c>
      <c r="O49">
        <v>48.899999999999991</v>
      </c>
      <c r="P49">
        <v>57.43</v>
      </c>
      <c r="Q49">
        <v>3.0000000000000004</v>
      </c>
      <c r="R49">
        <v>5.9999999999999991</v>
      </c>
      <c r="S49">
        <v>3.88</v>
      </c>
      <c r="T49">
        <v>0</v>
      </c>
      <c r="U49">
        <v>276.91000000000003</v>
      </c>
      <c r="V49">
        <v>2.8</v>
      </c>
      <c r="W49">
        <v>6.2600000000000007</v>
      </c>
      <c r="X49">
        <v>20</v>
      </c>
      <c r="Y49">
        <v>0</v>
      </c>
      <c r="Z49">
        <v>3.1978599999999999</v>
      </c>
      <c r="AA49">
        <v>6.8931528363806862</v>
      </c>
      <c r="AB49">
        <v>9.6913429967337645</v>
      </c>
      <c r="AC49">
        <v>7.1268985659535646</v>
      </c>
      <c r="AD49">
        <v>9.005045647376587</v>
      </c>
      <c r="AE49">
        <v>11.961713343864696</v>
      </c>
      <c r="AF49">
        <v>0</v>
      </c>
      <c r="AG49">
        <v>0</v>
      </c>
      <c r="AH49">
        <v>37.525864376698543</v>
      </c>
      <c r="AI49">
        <v>1.5619898885100545</v>
      </c>
      <c r="AJ49">
        <v>0</v>
      </c>
      <c r="AK49">
        <v>12.634356449470845</v>
      </c>
      <c r="AL49">
        <v>19.377048192771088</v>
      </c>
      <c r="AM49">
        <v>2.5833018116048594</v>
      </c>
      <c r="AN49">
        <v>0</v>
      </c>
      <c r="AO49">
        <v>2.3241000000000005</v>
      </c>
      <c r="AP49">
        <v>3.1744697597348805</v>
      </c>
      <c r="AQ49">
        <v>0</v>
      </c>
      <c r="AR49">
        <v>11.642695652173913</v>
      </c>
      <c r="AS49">
        <v>5.9409344112949238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719.69771341565308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86.96</v>
      </c>
      <c r="L50">
        <v>33.790000000000006</v>
      </c>
      <c r="M50">
        <v>0</v>
      </c>
      <c r="N50">
        <v>29.126939483084684</v>
      </c>
      <c r="O50">
        <v>48.899999999999991</v>
      </c>
      <c r="P50">
        <v>57.43</v>
      </c>
      <c r="Q50">
        <v>3.0000000000000004</v>
      </c>
      <c r="R50">
        <v>5.9999999999999991</v>
      </c>
      <c r="S50">
        <v>3.88</v>
      </c>
      <c r="T50">
        <v>0</v>
      </c>
      <c r="U50">
        <v>276.91000000000003</v>
      </c>
      <c r="V50">
        <v>2.8</v>
      </c>
      <c r="W50">
        <v>6.2600000000000007</v>
      </c>
      <c r="X50">
        <v>20</v>
      </c>
      <c r="Y50">
        <v>0</v>
      </c>
      <c r="Z50">
        <v>3.1978599999999999</v>
      </c>
      <c r="AA50">
        <v>6.8931528363806862</v>
      </c>
      <c r="AB50">
        <v>9.6913429967337645</v>
      </c>
      <c r="AC50">
        <v>7.1268985659535646</v>
      </c>
      <c r="AD50">
        <v>9.005045647376587</v>
      </c>
      <c r="AE50">
        <v>11.961713343864696</v>
      </c>
      <c r="AF50">
        <v>0</v>
      </c>
      <c r="AG50">
        <v>0</v>
      </c>
      <c r="AH50">
        <v>37.525864376698543</v>
      </c>
      <c r="AI50">
        <v>1.5619898885100545</v>
      </c>
      <c r="AJ50">
        <v>0</v>
      </c>
      <c r="AK50">
        <v>12.634356449470845</v>
      </c>
      <c r="AL50">
        <v>19.377048192771088</v>
      </c>
      <c r="AM50">
        <v>2.5833018116048594</v>
      </c>
      <c r="AN50">
        <v>0</v>
      </c>
      <c r="AO50">
        <v>2.3088600000000006</v>
      </c>
      <c r="AP50">
        <v>3.1744697597348805</v>
      </c>
      <c r="AQ50">
        <v>0</v>
      </c>
      <c r="AR50">
        <v>11.642695652173913</v>
      </c>
      <c r="AS50">
        <v>5.9409344112949238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719.68247341565302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86.96</v>
      </c>
      <c r="L51">
        <v>33.790000000000006</v>
      </c>
      <c r="M51">
        <v>0</v>
      </c>
      <c r="N51">
        <v>29.126939483084684</v>
      </c>
      <c r="O51">
        <v>48.899999999999991</v>
      </c>
      <c r="P51">
        <v>57.43</v>
      </c>
      <c r="Q51">
        <v>3.0000000000000004</v>
      </c>
      <c r="R51">
        <v>5.9999999999999991</v>
      </c>
      <c r="S51">
        <v>3.88</v>
      </c>
      <c r="T51">
        <v>0</v>
      </c>
      <c r="U51">
        <v>276.91000000000003</v>
      </c>
      <c r="V51">
        <v>2.8</v>
      </c>
      <c r="W51">
        <v>6.2600000000000007</v>
      </c>
      <c r="X51">
        <v>20</v>
      </c>
      <c r="Y51">
        <v>0</v>
      </c>
      <c r="Z51">
        <v>3.1978599999999999</v>
      </c>
      <c r="AA51">
        <v>3.4465764181903431</v>
      </c>
      <c r="AB51">
        <v>9.6913429967337645</v>
      </c>
      <c r="AC51">
        <v>7.1268985659535646</v>
      </c>
      <c r="AD51">
        <v>9.005045647376587</v>
      </c>
      <c r="AE51">
        <v>11.961713343864696</v>
      </c>
      <c r="AF51">
        <v>0</v>
      </c>
      <c r="AG51">
        <v>0</v>
      </c>
      <c r="AH51">
        <v>37.525864376698543</v>
      </c>
      <c r="AI51">
        <v>1.5619898885100545</v>
      </c>
      <c r="AJ51">
        <v>0</v>
      </c>
      <c r="AK51">
        <v>12.634356449470845</v>
      </c>
      <c r="AL51">
        <v>19.377048192771088</v>
      </c>
      <c r="AM51">
        <v>2.5833018116048594</v>
      </c>
      <c r="AN51">
        <v>0</v>
      </c>
      <c r="AO51">
        <v>2.3088600000000006</v>
      </c>
      <c r="AP51">
        <v>2.6716337497928753</v>
      </c>
      <c r="AQ51">
        <v>0</v>
      </c>
      <c r="AR51">
        <v>9.7505036231884059</v>
      </c>
      <c r="AS51">
        <v>5.9409344112949238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713.84086895853534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86.96</v>
      </c>
      <c r="L52">
        <v>33.790000000000006</v>
      </c>
      <c r="M52">
        <v>0</v>
      </c>
      <c r="N52">
        <v>29.126939483084684</v>
      </c>
      <c r="O52">
        <v>48.899999999999991</v>
      </c>
      <c r="P52">
        <v>57.43</v>
      </c>
      <c r="Q52">
        <v>3.0000000000000004</v>
      </c>
      <c r="R52">
        <v>5.9999999999999991</v>
      </c>
      <c r="S52">
        <v>3.88</v>
      </c>
      <c r="T52">
        <v>0</v>
      </c>
      <c r="U52">
        <v>276.91000000000003</v>
      </c>
      <c r="V52">
        <v>2.8</v>
      </c>
      <c r="W52">
        <v>6.2600000000000007</v>
      </c>
      <c r="X52">
        <v>20</v>
      </c>
      <c r="Y52">
        <v>0</v>
      </c>
      <c r="Z52">
        <v>3.1978599999999999</v>
      </c>
      <c r="AA52">
        <v>3.4465764181903431</v>
      </c>
      <c r="AB52">
        <v>9.6913429967337645</v>
      </c>
      <c r="AC52">
        <v>7.1268985659535646</v>
      </c>
      <c r="AD52">
        <v>9.005045647376587</v>
      </c>
      <c r="AE52">
        <v>11.961713343864696</v>
      </c>
      <c r="AF52">
        <v>0</v>
      </c>
      <c r="AG52">
        <v>0</v>
      </c>
      <c r="AH52">
        <v>37.525864376698543</v>
      </c>
      <c r="AI52">
        <v>4.6836692385956864</v>
      </c>
      <c r="AJ52">
        <v>0</v>
      </c>
      <c r="AK52">
        <v>12.634356449470845</v>
      </c>
      <c r="AL52">
        <v>19.377048192771088</v>
      </c>
      <c r="AM52">
        <v>2.5833018116048594</v>
      </c>
      <c r="AN52">
        <v>0</v>
      </c>
      <c r="AO52">
        <v>2.3088600000000006</v>
      </c>
      <c r="AP52">
        <v>2.6716337497928753</v>
      </c>
      <c r="AQ52">
        <v>0</v>
      </c>
      <c r="AR52">
        <v>9.7505036231884059</v>
      </c>
      <c r="AS52">
        <v>5.9409344112949238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716.96254830862097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86.96</v>
      </c>
      <c r="L53">
        <v>33.800000000000004</v>
      </c>
      <c r="M53">
        <v>0</v>
      </c>
      <c r="N53">
        <v>14.488200893965733</v>
      </c>
      <c r="O53">
        <v>24.456391265860141</v>
      </c>
      <c r="P53">
        <v>25.696301626133259</v>
      </c>
      <c r="Q53">
        <v>3.0000000000000004</v>
      </c>
      <c r="R53">
        <v>5.9999999999999991</v>
      </c>
      <c r="S53">
        <v>3.88</v>
      </c>
      <c r="T53">
        <v>0</v>
      </c>
      <c r="U53">
        <v>276.91000000000003</v>
      </c>
      <c r="V53">
        <v>2.8</v>
      </c>
      <c r="W53">
        <v>6.2600000000000007</v>
      </c>
      <c r="X53">
        <v>20</v>
      </c>
      <c r="Y53">
        <v>0</v>
      </c>
      <c r="Z53">
        <v>1.6001999999999998</v>
      </c>
      <c r="AA53">
        <v>3.4465764181903431</v>
      </c>
      <c r="AB53">
        <v>9.6913429967337645</v>
      </c>
      <c r="AC53">
        <v>7.1268985659535646</v>
      </c>
      <c r="AD53">
        <v>9.005045647376587</v>
      </c>
      <c r="AE53">
        <v>11.961713343864696</v>
      </c>
      <c r="AF53">
        <v>0</v>
      </c>
      <c r="AG53">
        <v>0</v>
      </c>
      <c r="AH53">
        <v>37.525864376698543</v>
      </c>
      <c r="AI53">
        <v>4.6836692385956864</v>
      </c>
      <c r="AJ53">
        <v>0</v>
      </c>
      <c r="AK53">
        <v>12.634356449470845</v>
      </c>
      <c r="AL53">
        <v>19.377048192771088</v>
      </c>
      <c r="AM53">
        <v>2.5833018116048594</v>
      </c>
      <c r="AN53">
        <v>0</v>
      </c>
      <c r="AO53">
        <v>2.3291800000000005</v>
      </c>
      <c r="AP53">
        <v>2.6716337497928753</v>
      </c>
      <c r="AQ53">
        <v>0</v>
      </c>
      <c r="AR53">
        <v>9.7505036231884059</v>
      </c>
      <c r="AS53">
        <v>5.9409344112949238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644.57916261149535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86.96</v>
      </c>
      <c r="L54">
        <v>33.800000000000004</v>
      </c>
      <c r="M54">
        <v>0</v>
      </c>
      <c r="N54">
        <v>14.488200893965733</v>
      </c>
      <c r="O54">
        <v>24.456391265860141</v>
      </c>
      <c r="P54">
        <v>25.696301626133259</v>
      </c>
      <c r="Q54">
        <v>3.0000000000000004</v>
      </c>
      <c r="R54">
        <v>5.9999999999999991</v>
      </c>
      <c r="S54">
        <v>3.88</v>
      </c>
      <c r="T54">
        <v>0</v>
      </c>
      <c r="U54">
        <v>276.91000000000003</v>
      </c>
      <c r="V54">
        <v>2.8</v>
      </c>
      <c r="W54">
        <v>6.2600000000000007</v>
      </c>
      <c r="X54">
        <v>20</v>
      </c>
      <c r="Y54">
        <v>0</v>
      </c>
      <c r="Z54">
        <v>1.6001999999999998</v>
      </c>
      <c r="AA54">
        <v>3.4465764181903431</v>
      </c>
      <c r="AB54">
        <v>9.6913429967337645</v>
      </c>
      <c r="AC54">
        <v>7.1268985659535646</v>
      </c>
      <c r="AD54">
        <v>9.005045647376587</v>
      </c>
      <c r="AE54">
        <v>11.961713343864696</v>
      </c>
      <c r="AF54">
        <v>0</v>
      </c>
      <c r="AG54">
        <v>0</v>
      </c>
      <c r="AH54">
        <v>37.525864376698543</v>
      </c>
      <c r="AI54">
        <v>4.6836692385956864</v>
      </c>
      <c r="AJ54">
        <v>0</v>
      </c>
      <c r="AK54">
        <v>12.634356449470845</v>
      </c>
      <c r="AL54">
        <v>19.377048192771088</v>
      </c>
      <c r="AM54">
        <v>2.5833018116048594</v>
      </c>
      <c r="AN54">
        <v>0</v>
      </c>
      <c r="AO54">
        <v>2.3241000000000005</v>
      </c>
      <c r="AP54">
        <v>2.6716337497928753</v>
      </c>
      <c r="AQ54">
        <v>0</v>
      </c>
      <c r="AR54">
        <v>9.7505036231884059</v>
      </c>
      <c r="AS54">
        <v>5.9409344112949238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644.57408261149544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86.96</v>
      </c>
      <c r="L55">
        <v>33.800000000000004</v>
      </c>
      <c r="M55">
        <v>0</v>
      </c>
      <c r="N55">
        <v>14.488200893965733</v>
      </c>
      <c r="O55">
        <v>24.456391265860141</v>
      </c>
      <c r="P55">
        <v>25.696301626133259</v>
      </c>
      <c r="Q55">
        <v>3.0000000000000004</v>
      </c>
      <c r="R55">
        <v>5.9999999999999991</v>
      </c>
      <c r="S55">
        <v>3.88</v>
      </c>
      <c r="T55">
        <v>0</v>
      </c>
      <c r="U55">
        <v>276.91000000000003</v>
      </c>
      <c r="V55">
        <v>2.8</v>
      </c>
      <c r="W55">
        <v>6.2600000000000007</v>
      </c>
      <c r="X55">
        <v>20</v>
      </c>
      <c r="Y55">
        <v>0</v>
      </c>
      <c r="Z55">
        <v>1.6001999999999998</v>
      </c>
      <c r="AA55">
        <v>3.4465764181903431</v>
      </c>
      <c r="AB55">
        <v>9.6913429967337645</v>
      </c>
      <c r="AC55">
        <v>7.1268985659535646</v>
      </c>
      <c r="AD55">
        <v>9.005045647376587</v>
      </c>
      <c r="AE55">
        <v>11.961713343864696</v>
      </c>
      <c r="AF55">
        <v>0</v>
      </c>
      <c r="AG55">
        <v>0</v>
      </c>
      <c r="AH55">
        <v>37.525864376698543</v>
      </c>
      <c r="AI55">
        <v>4.6836692385956864</v>
      </c>
      <c r="AJ55">
        <v>0</v>
      </c>
      <c r="AK55">
        <v>12.634356449470845</v>
      </c>
      <c r="AL55">
        <v>19.377048192771088</v>
      </c>
      <c r="AM55">
        <v>2.5833018116048594</v>
      </c>
      <c r="AN55">
        <v>0</v>
      </c>
      <c r="AO55">
        <v>2.3596600000000003</v>
      </c>
      <c r="AP55">
        <v>2.6716337497928753</v>
      </c>
      <c r="AQ55">
        <v>0</v>
      </c>
      <c r="AR55">
        <v>11.642695652173913</v>
      </c>
      <c r="AS55">
        <v>7.2590864605117806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647.81998668969766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86.96</v>
      </c>
      <c r="L56">
        <v>33.800000000000004</v>
      </c>
      <c r="M56">
        <v>0</v>
      </c>
      <c r="N56">
        <v>14.488200893965733</v>
      </c>
      <c r="O56">
        <v>24.456391265860141</v>
      </c>
      <c r="P56">
        <v>25.696301626133259</v>
      </c>
      <c r="Q56">
        <v>3.0000000000000004</v>
      </c>
      <c r="R56">
        <v>5.9999999999999991</v>
      </c>
      <c r="S56">
        <v>3.88</v>
      </c>
      <c r="T56">
        <v>0</v>
      </c>
      <c r="U56">
        <v>276.91000000000003</v>
      </c>
      <c r="V56">
        <v>2.8</v>
      </c>
      <c r="W56">
        <v>6.2600000000000007</v>
      </c>
      <c r="X56">
        <v>20</v>
      </c>
      <c r="Y56">
        <v>0</v>
      </c>
      <c r="Z56">
        <v>1.6001999999999998</v>
      </c>
      <c r="AA56">
        <v>3.4465764181903431</v>
      </c>
      <c r="AB56">
        <v>9.6913429967337645</v>
      </c>
      <c r="AC56">
        <v>7.1268985659535646</v>
      </c>
      <c r="AD56">
        <v>9.005045647376587</v>
      </c>
      <c r="AE56">
        <v>11.961713343864696</v>
      </c>
      <c r="AF56">
        <v>0</v>
      </c>
      <c r="AG56">
        <v>0</v>
      </c>
      <c r="AH56">
        <v>37.525864376698543</v>
      </c>
      <c r="AI56">
        <v>4.6836692385956864</v>
      </c>
      <c r="AJ56">
        <v>0</v>
      </c>
      <c r="AK56">
        <v>12.634356449470845</v>
      </c>
      <c r="AL56">
        <v>19.377048192771088</v>
      </c>
      <c r="AM56">
        <v>2.5833018116048594</v>
      </c>
      <c r="AN56">
        <v>0</v>
      </c>
      <c r="AO56">
        <v>2.4155400000000005</v>
      </c>
      <c r="AP56">
        <v>2.6716337497928753</v>
      </c>
      <c r="AQ56">
        <v>0</v>
      </c>
      <c r="AR56">
        <v>11.642695652173913</v>
      </c>
      <c r="AS56">
        <v>7.2590864605117806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647.87586668969766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86.96</v>
      </c>
      <c r="L57">
        <v>33.800000000000004</v>
      </c>
      <c r="M57">
        <v>0</v>
      </c>
      <c r="N57">
        <v>14.488200893965733</v>
      </c>
      <c r="O57">
        <v>24.456391265860141</v>
      </c>
      <c r="P57">
        <v>25.696301626133259</v>
      </c>
      <c r="Q57">
        <v>3.0000000000000004</v>
      </c>
      <c r="R57">
        <v>5.9999999999999991</v>
      </c>
      <c r="S57">
        <v>3.88</v>
      </c>
      <c r="T57">
        <v>0</v>
      </c>
      <c r="U57">
        <v>276.91000000000003</v>
      </c>
      <c r="V57">
        <v>2.8</v>
      </c>
      <c r="W57">
        <v>6.2600000000000007</v>
      </c>
      <c r="X57">
        <v>20</v>
      </c>
      <c r="Y57">
        <v>0</v>
      </c>
      <c r="Z57">
        <v>1.6001999999999998</v>
      </c>
      <c r="AA57">
        <v>3.4465764181903431</v>
      </c>
      <c r="AB57">
        <v>9.6913429967337645</v>
      </c>
      <c r="AC57">
        <v>7.1268985659535646</v>
      </c>
      <c r="AD57">
        <v>9.005045647376587</v>
      </c>
      <c r="AE57">
        <v>11.961713343864696</v>
      </c>
      <c r="AF57">
        <v>0</v>
      </c>
      <c r="AG57">
        <v>0</v>
      </c>
      <c r="AH57">
        <v>37.525864376698543</v>
      </c>
      <c r="AI57">
        <v>4.6836692385956864</v>
      </c>
      <c r="AJ57">
        <v>0</v>
      </c>
      <c r="AK57">
        <v>12.634356449470845</v>
      </c>
      <c r="AL57">
        <v>19.377048192771088</v>
      </c>
      <c r="AM57">
        <v>2.5833018116048594</v>
      </c>
      <c r="AN57">
        <v>0</v>
      </c>
      <c r="AO57">
        <v>2.3799800000000007</v>
      </c>
      <c r="AP57">
        <v>2.6716337497928753</v>
      </c>
      <c r="AQ57">
        <v>0</v>
      </c>
      <c r="AR57">
        <v>9.7505036231884059</v>
      </c>
      <c r="AS57">
        <v>7.2590864605117806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645.94811466071224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86.96</v>
      </c>
      <c r="L58">
        <v>33.800000000000004</v>
      </c>
      <c r="M58">
        <v>0</v>
      </c>
      <c r="N58">
        <v>14.488200893965733</v>
      </c>
      <c r="O58">
        <v>24.456391265860141</v>
      </c>
      <c r="P58">
        <v>25.696301626133259</v>
      </c>
      <c r="Q58">
        <v>2.9424894157493648</v>
      </c>
      <c r="R58">
        <v>5.79</v>
      </c>
      <c r="S58">
        <v>3.8599999999999994</v>
      </c>
      <c r="T58">
        <v>0</v>
      </c>
      <c r="U58">
        <v>276.91000000000003</v>
      </c>
      <c r="V58">
        <v>2.8</v>
      </c>
      <c r="W58">
        <v>6.2600000000000007</v>
      </c>
      <c r="X58">
        <v>20</v>
      </c>
      <c r="Y58">
        <v>0</v>
      </c>
      <c r="Z58">
        <v>1.6001999999999998</v>
      </c>
      <c r="AA58">
        <v>3.4465764181903431</v>
      </c>
      <c r="AB58">
        <v>9.6913429967337645</v>
      </c>
      <c r="AC58">
        <v>7.1268985659535646</v>
      </c>
      <c r="AD58">
        <v>9.005045647376587</v>
      </c>
      <c r="AE58">
        <v>11.961713343864696</v>
      </c>
      <c r="AF58">
        <v>0</v>
      </c>
      <c r="AG58">
        <v>0</v>
      </c>
      <c r="AH58">
        <v>37.525864376698543</v>
      </c>
      <c r="AI58">
        <v>4.6836692385956864</v>
      </c>
      <c r="AJ58">
        <v>0</v>
      </c>
      <c r="AK58">
        <v>12.634356449470845</v>
      </c>
      <c r="AL58">
        <v>19.377048192771088</v>
      </c>
      <c r="AM58">
        <v>2.5833018116048594</v>
      </c>
      <c r="AN58">
        <v>0</v>
      </c>
      <c r="AO58">
        <v>2.3647400000000007</v>
      </c>
      <c r="AP58">
        <v>2.6716337497928753</v>
      </c>
      <c r="AQ58">
        <v>0</v>
      </c>
      <c r="AR58">
        <v>9.7505036231884059</v>
      </c>
      <c r="AS58">
        <v>7.2590864605117806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645.64536407646153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86.96</v>
      </c>
      <c r="L59">
        <v>33.800000000000004</v>
      </c>
      <c r="M59">
        <v>0</v>
      </c>
      <c r="N59">
        <v>13.520000000000001</v>
      </c>
      <c r="O59">
        <v>21.59</v>
      </c>
      <c r="P59">
        <v>26.076800392589863</v>
      </c>
      <c r="Q59">
        <v>2.9424894157493648</v>
      </c>
      <c r="R59">
        <v>5.79</v>
      </c>
      <c r="S59">
        <v>3.8599999999999994</v>
      </c>
      <c r="T59">
        <v>0</v>
      </c>
      <c r="U59">
        <v>276.91000000000003</v>
      </c>
      <c r="V59">
        <v>2.8</v>
      </c>
      <c r="W59">
        <v>6.2600000000000007</v>
      </c>
      <c r="X59">
        <v>20</v>
      </c>
      <c r="Y59">
        <v>0</v>
      </c>
      <c r="Z59">
        <v>1.6001999999999998</v>
      </c>
      <c r="AA59">
        <v>3.4465764181903431</v>
      </c>
      <c r="AB59">
        <v>9.6913429967337645</v>
      </c>
      <c r="AC59">
        <v>7.1268985659535646</v>
      </c>
      <c r="AD59">
        <v>9.005045647376587</v>
      </c>
      <c r="AE59">
        <v>11.961713343864696</v>
      </c>
      <c r="AF59">
        <v>0</v>
      </c>
      <c r="AG59">
        <v>0</v>
      </c>
      <c r="AH59">
        <v>37.525864376698543</v>
      </c>
      <c r="AI59">
        <v>4.6836692385956864</v>
      </c>
      <c r="AJ59">
        <v>0</v>
      </c>
      <c r="AK59">
        <v>12.634356449470845</v>
      </c>
      <c r="AL59">
        <v>19.377048192771088</v>
      </c>
      <c r="AM59">
        <v>2.5833018116048594</v>
      </c>
      <c r="AN59">
        <v>0</v>
      </c>
      <c r="AO59">
        <v>2.3647400000000007</v>
      </c>
      <c r="AP59">
        <v>2.6716337497928753</v>
      </c>
      <c r="AQ59">
        <v>0</v>
      </c>
      <c r="AR59">
        <v>9.7505036231884059</v>
      </c>
      <c r="AS59">
        <v>7.2590864605117806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642.19127068309228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86.96</v>
      </c>
      <c r="L60">
        <v>33.800000000000004</v>
      </c>
      <c r="M60">
        <v>0</v>
      </c>
      <c r="N60">
        <v>13.520000000000001</v>
      </c>
      <c r="O60">
        <v>24.139999999999997</v>
      </c>
      <c r="P60">
        <v>26.076800392589863</v>
      </c>
      <c r="Q60">
        <v>2.9424894157493648</v>
      </c>
      <c r="R60">
        <v>5.79</v>
      </c>
      <c r="S60">
        <v>3.8599999999999994</v>
      </c>
      <c r="T60">
        <v>0</v>
      </c>
      <c r="U60">
        <v>276.91000000000003</v>
      </c>
      <c r="V60">
        <v>2.8</v>
      </c>
      <c r="W60">
        <v>6.2600000000000007</v>
      </c>
      <c r="X60">
        <v>20</v>
      </c>
      <c r="Y60">
        <v>0</v>
      </c>
      <c r="Z60">
        <v>1.6001999999999998</v>
      </c>
      <c r="AA60">
        <v>3.4465764181903431</v>
      </c>
      <c r="AB60">
        <v>9.6913429967337645</v>
      </c>
      <c r="AC60">
        <v>7.1268985659535646</v>
      </c>
      <c r="AD60">
        <v>9.005045647376587</v>
      </c>
      <c r="AE60">
        <v>11.961713343864696</v>
      </c>
      <c r="AF60">
        <v>0</v>
      </c>
      <c r="AG60">
        <v>0</v>
      </c>
      <c r="AH60">
        <v>37.525864376698543</v>
      </c>
      <c r="AI60">
        <v>4.6836692385956864</v>
      </c>
      <c r="AJ60">
        <v>0</v>
      </c>
      <c r="AK60">
        <v>12.634356449470845</v>
      </c>
      <c r="AL60">
        <v>19.377048192771088</v>
      </c>
      <c r="AM60">
        <v>2.5833018116048594</v>
      </c>
      <c r="AN60">
        <v>0</v>
      </c>
      <c r="AO60">
        <v>2.3596600000000003</v>
      </c>
      <c r="AP60">
        <v>2.6716337497928753</v>
      </c>
      <c r="AQ60">
        <v>0</v>
      </c>
      <c r="AR60">
        <v>9.7505036231884059</v>
      </c>
      <c r="AS60">
        <v>7.2590864605117806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644.73619068309233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86.96</v>
      </c>
      <c r="L61">
        <v>33.800000000000004</v>
      </c>
      <c r="M61">
        <v>0</v>
      </c>
      <c r="N61">
        <v>13.520000000000001</v>
      </c>
      <c r="O61">
        <v>24.139999999999997</v>
      </c>
      <c r="P61">
        <v>26.073645998294555</v>
      </c>
      <c r="Q61">
        <v>2.9424894157493648</v>
      </c>
      <c r="R61">
        <v>5.79</v>
      </c>
      <c r="S61">
        <v>3.8599999999999994</v>
      </c>
      <c r="T61">
        <v>0</v>
      </c>
      <c r="U61">
        <v>276.91000000000003</v>
      </c>
      <c r="V61">
        <v>2.8</v>
      </c>
      <c r="W61">
        <v>5.7919416498993961</v>
      </c>
      <c r="X61">
        <v>19.310000000000002</v>
      </c>
      <c r="Y61">
        <v>0</v>
      </c>
      <c r="Z61">
        <v>1.6001999999999998</v>
      </c>
      <c r="AA61">
        <v>3.4465764181903431</v>
      </c>
      <c r="AB61">
        <v>9.6913429967337645</v>
      </c>
      <c r="AC61">
        <v>7.1268985659535646</v>
      </c>
      <c r="AD61">
        <v>9.005045647376587</v>
      </c>
      <c r="AE61">
        <v>11.961713343864696</v>
      </c>
      <c r="AF61">
        <v>0</v>
      </c>
      <c r="AG61">
        <v>0</v>
      </c>
      <c r="AH61">
        <v>37.525864376698543</v>
      </c>
      <c r="AI61">
        <v>4.6836692385956864</v>
      </c>
      <c r="AJ61">
        <v>0</v>
      </c>
      <c r="AK61">
        <v>12.634356449470845</v>
      </c>
      <c r="AL61">
        <v>19.377048192771088</v>
      </c>
      <c r="AM61">
        <v>2.5833018116048594</v>
      </c>
      <c r="AN61">
        <v>0</v>
      </c>
      <c r="AO61">
        <v>2.3952200000000006</v>
      </c>
      <c r="AP61">
        <v>2.6716337497928753</v>
      </c>
      <c r="AQ61">
        <v>0</v>
      </c>
      <c r="AR61">
        <v>11.642695652173913</v>
      </c>
      <c r="AS61">
        <v>7.2590864605117806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645.50272996768194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86.96</v>
      </c>
      <c r="L62">
        <v>33.800000000000004</v>
      </c>
      <c r="M62">
        <v>0</v>
      </c>
      <c r="N62">
        <v>13.520000000000001</v>
      </c>
      <c r="O62">
        <v>24.139999999999997</v>
      </c>
      <c r="P62">
        <v>26.073645998294555</v>
      </c>
      <c r="Q62">
        <v>2.8000000000000003</v>
      </c>
      <c r="R62">
        <v>5.65</v>
      </c>
      <c r="S62">
        <v>3.73</v>
      </c>
      <c r="T62">
        <v>0</v>
      </c>
      <c r="U62">
        <v>276.91000000000003</v>
      </c>
      <c r="V62">
        <v>2.8</v>
      </c>
      <c r="W62">
        <v>5.7930716180371356</v>
      </c>
      <c r="X62">
        <v>19.310000000000002</v>
      </c>
      <c r="Y62">
        <v>0</v>
      </c>
      <c r="Z62">
        <v>1.6001999999999998</v>
      </c>
      <c r="AA62">
        <v>3.4465764181903431</v>
      </c>
      <c r="AB62">
        <v>9.6913429967337645</v>
      </c>
      <c r="AC62">
        <v>7.1268985659535646</v>
      </c>
      <c r="AD62">
        <v>9.005045647376587</v>
      </c>
      <c r="AE62">
        <v>11.961713343864696</v>
      </c>
      <c r="AF62">
        <v>0</v>
      </c>
      <c r="AG62">
        <v>0</v>
      </c>
      <c r="AH62">
        <v>37.525864376698543</v>
      </c>
      <c r="AI62">
        <v>4.6836692385956864</v>
      </c>
      <c r="AJ62">
        <v>0</v>
      </c>
      <c r="AK62">
        <v>12.634356449470845</v>
      </c>
      <c r="AL62">
        <v>19.377048192771088</v>
      </c>
      <c r="AM62">
        <v>2.5833018116048594</v>
      </c>
      <c r="AN62">
        <v>0</v>
      </c>
      <c r="AO62">
        <v>2.3596600000000003</v>
      </c>
      <c r="AP62">
        <v>2.6716337497928753</v>
      </c>
      <c r="AQ62">
        <v>0</v>
      </c>
      <c r="AR62">
        <v>11.642695652173913</v>
      </c>
      <c r="AS62">
        <v>7.2590864605117806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645.05581052007028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86.96</v>
      </c>
      <c r="L63">
        <v>33.800000000000004</v>
      </c>
      <c r="M63">
        <v>0</v>
      </c>
      <c r="N63">
        <v>29.130000000000003</v>
      </c>
      <c r="O63">
        <v>48.899999999999991</v>
      </c>
      <c r="P63">
        <v>57.424936965529398</v>
      </c>
      <c r="Q63">
        <v>2.8</v>
      </c>
      <c r="R63">
        <v>5.5915471907002487</v>
      </c>
      <c r="S63">
        <v>3.7299999999999995</v>
      </c>
      <c r="T63">
        <v>0</v>
      </c>
      <c r="U63">
        <v>276.91000000000003</v>
      </c>
      <c r="V63">
        <v>2.8</v>
      </c>
      <c r="W63">
        <v>5.7930716180371356</v>
      </c>
      <c r="X63">
        <v>19.310000000000002</v>
      </c>
      <c r="Y63">
        <v>0</v>
      </c>
      <c r="Z63">
        <v>1.6001999999999998</v>
      </c>
      <c r="AA63">
        <v>3.4465764181903431</v>
      </c>
      <c r="AB63">
        <v>9.6913429967337645</v>
      </c>
      <c r="AC63">
        <v>7.1268985659535646</v>
      </c>
      <c r="AD63">
        <v>9.005045647376587</v>
      </c>
      <c r="AE63">
        <v>11.961713343864696</v>
      </c>
      <c r="AF63">
        <v>0</v>
      </c>
      <c r="AG63">
        <v>0</v>
      </c>
      <c r="AH63">
        <v>37.525864376698543</v>
      </c>
      <c r="AI63">
        <v>4.6836692385956864</v>
      </c>
      <c r="AJ63">
        <v>0</v>
      </c>
      <c r="AK63">
        <v>12.634356449470845</v>
      </c>
      <c r="AL63">
        <v>19.377048192771088</v>
      </c>
      <c r="AM63">
        <v>2.5833018116048594</v>
      </c>
      <c r="AN63">
        <v>0</v>
      </c>
      <c r="AO63">
        <v>2.3495000000000004</v>
      </c>
      <c r="AP63">
        <v>2.6716337497928753</v>
      </c>
      <c r="AQ63">
        <v>0</v>
      </c>
      <c r="AR63">
        <v>9.7505036231884059</v>
      </c>
      <c r="AS63">
        <v>7.2590864605117806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714.81629664901982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86.96</v>
      </c>
      <c r="L64">
        <v>33.799999999999997</v>
      </c>
      <c r="M64">
        <v>0</v>
      </c>
      <c r="N64">
        <v>29.130000000000003</v>
      </c>
      <c r="O64">
        <v>48.899999999999991</v>
      </c>
      <c r="P64">
        <v>57.424936965529398</v>
      </c>
      <c r="Q64">
        <v>2.8</v>
      </c>
      <c r="R64">
        <v>5.5915471907002487</v>
      </c>
      <c r="S64">
        <v>3.7299999999999995</v>
      </c>
      <c r="T64">
        <v>0</v>
      </c>
      <c r="U64">
        <v>276.91000000000003</v>
      </c>
      <c r="V64">
        <v>2.8</v>
      </c>
      <c r="W64">
        <v>5.7930716180371356</v>
      </c>
      <c r="X64">
        <v>19.310000000000002</v>
      </c>
      <c r="Y64">
        <v>0</v>
      </c>
      <c r="Z64">
        <v>1.6001999999999998</v>
      </c>
      <c r="AA64">
        <v>3.4465764181903431</v>
      </c>
      <c r="AB64">
        <v>9.6913429967337645</v>
      </c>
      <c r="AC64">
        <v>7.1268985659535646</v>
      </c>
      <c r="AD64">
        <v>9.005045647376587</v>
      </c>
      <c r="AE64">
        <v>11.961713343864696</v>
      </c>
      <c r="AF64">
        <v>0</v>
      </c>
      <c r="AG64">
        <v>0</v>
      </c>
      <c r="AH64">
        <v>37.525864376698543</v>
      </c>
      <c r="AI64">
        <v>4.6836692385956864</v>
      </c>
      <c r="AJ64">
        <v>0</v>
      </c>
      <c r="AK64">
        <v>12.634356449470845</v>
      </c>
      <c r="AL64">
        <v>19.377048192771088</v>
      </c>
      <c r="AM64">
        <v>2.5833018116048594</v>
      </c>
      <c r="AN64">
        <v>0</v>
      </c>
      <c r="AO64">
        <v>2.3723600000000005</v>
      </c>
      <c r="AP64">
        <v>2.6716337497928753</v>
      </c>
      <c r="AQ64">
        <v>0</v>
      </c>
      <c r="AR64">
        <v>9.7505036231884059</v>
      </c>
      <c r="AS64">
        <v>7.2590864605117806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714.83915664901974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86.91211696789594</v>
      </c>
      <c r="L65">
        <v>33.799999999999997</v>
      </c>
      <c r="M65">
        <v>0</v>
      </c>
      <c r="N65">
        <v>29.130000000000003</v>
      </c>
      <c r="O65">
        <v>48.899999999999991</v>
      </c>
      <c r="P65">
        <v>57.424936965529398</v>
      </c>
      <c r="Q65">
        <v>2.8</v>
      </c>
      <c r="R65">
        <v>5.5915471907002487</v>
      </c>
      <c r="S65">
        <v>3.7299999999999995</v>
      </c>
      <c r="T65">
        <v>0</v>
      </c>
      <c r="U65">
        <v>276.91000000000003</v>
      </c>
      <c r="V65">
        <v>2.8</v>
      </c>
      <c r="W65">
        <v>5.7930716180371356</v>
      </c>
      <c r="X65">
        <v>19.310000000000002</v>
      </c>
      <c r="Y65">
        <v>0</v>
      </c>
      <c r="Z65">
        <v>1.6001999999999998</v>
      </c>
      <c r="AA65">
        <v>3.4465764181903431</v>
      </c>
      <c r="AB65">
        <v>9.6913429967337645</v>
      </c>
      <c r="AC65">
        <v>7.1268985659535646</v>
      </c>
      <c r="AD65">
        <v>9.005045647376587</v>
      </c>
      <c r="AE65">
        <v>11.961713343864696</v>
      </c>
      <c r="AF65">
        <v>0</v>
      </c>
      <c r="AG65">
        <v>0</v>
      </c>
      <c r="AH65">
        <v>37.525864376698543</v>
      </c>
      <c r="AI65">
        <v>4.6836692385956864</v>
      </c>
      <c r="AJ65">
        <v>0</v>
      </c>
      <c r="AK65">
        <v>12.634356449470845</v>
      </c>
      <c r="AL65">
        <v>19.377048192771088</v>
      </c>
      <c r="AM65">
        <v>2.5833018116048594</v>
      </c>
      <c r="AN65">
        <v>0</v>
      </c>
      <c r="AO65">
        <v>2.3901400000000006</v>
      </c>
      <c r="AP65">
        <v>2.6716337497928753</v>
      </c>
      <c r="AQ65">
        <v>0</v>
      </c>
      <c r="AR65">
        <v>9.7505036231884059</v>
      </c>
      <c r="AS65">
        <v>7.2590864605117806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714.80905361691578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86.912021868093532</v>
      </c>
      <c r="L66">
        <v>33.799999999999997</v>
      </c>
      <c r="M66">
        <v>0</v>
      </c>
      <c r="N66">
        <v>29.130000000000003</v>
      </c>
      <c r="O66">
        <v>48.899999999999991</v>
      </c>
      <c r="P66">
        <v>57.424936965529398</v>
      </c>
      <c r="Q66">
        <v>2.8</v>
      </c>
      <c r="R66">
        <v>5.5915471907002487</v>
      </c>
      <c r="S66">
        <v>3.7299999999999995</v>
      </c>
      <c r="T66">
        <v>0</v>
      </c>
      <c r="U66">
        <v>276.91000000000003</v>
      </c>
      <c r="V66">
        <v>2.8</v>
      </c>
      <c r="W66">
        <v>5.7930716180371356</v>
      </c>
      <c r="X66">
        <v>19.310000000000002</v>
      </c>
      <c r="Y66">
        <v>0</v>
      </c>
      <c r="Z66">
        <v>1.6001999999999998</v>
      </c>
      <c r="AA66">
        <v>4.4574367088607607</v>
      </c>
      <c r="AB66">
        <v>9.6913429967337645</v>
      </c>
      <c r="AC66">
        <v>7.1268985659535646</v>
      </c>
      <c r="AD66">
        <v>9.005045647376587</v>
      </c>
      <c r="AE66">
        <v>11.961713343864696</v>
      </c>
      <c r="AF66">
        <v>0</v>
      </c>
      <c r="AG66">
        <v>0</v>
      </c>
      <c r="AH66">
        <v>37.525864376698543</v>
      </c>
      <c r="AI66">
        <v>4.6836692385956864</v>
      </c>
      <c r="AJ66">
        <v>0</v>
      </c>
      <c r="AK66">
        <v>12.634356449470845</v>
      </c>
      <c r="AL66">
        <v>19.377048192771088</v>
      </c>
      <c r="AM66">
        <v>2.5833018116048594</v>
      </c>
      <c r="AN66">
        <v>0</v>
      </c>
      <c r="AO66">
        <v>2.4282400000000006</v>
      </c>
      <c r="AP66">
        <v>2.6716337497928753</v>
      </c>
      <c r="AQ66">
        <v>0</v>
      </c>
      <c r="AR66">
        <v>9.7505036231884059</v>
      </c>
      <c r="AS66">
        <v>7.2590864605117806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715.85791880778379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86.911894206878515</v>
      </c>
      <c r="L67">
        <v>33.799999999999997</v>
      </c>
      <c r="M67">
        <v>0</v>
      </c>
      <c r="N67">
        <v>29.130000000000003</v>
      </c>
      <c r="O67">
        <v>48.899999999999991</v>
      </c>
      <c r="P67">
        <v>57.424936965529398</v>
      </c>
      <c r="Q67">
        <v>2.8</v>
      </c>
      <c r="R67">
        <v>5.5915471907002487</v>
      </c>
      <c r="S67">
        <v>3.7299999999999995</v>
      </c>
      <c r="T67">
        <v>0</v>
      </c>
      <c r="U67">
        <v>276.91000000000003</v>
      </c>
      <c r="V67">
        <v>2.8</v>
      </c>
      <c r="W67">
        <v>5.7930716180371356</v>
      </c>
      <c r="X67">
        <v>19.310000000000002</v>
      </c>
      <c r="Y67">
        <v>0</v>
      </c>
      <c r="Z67">
        <v>1.6001999999999998</v>
      </c>
      <c r="AA67">
        <v>7.3071483825597774</v>
      </c>
      <c r="AB67">
        <v>9.6913429967337645</v>
      </c>
      <c r="AC67">
        <v>7.1268985659535646</v>
      </c>
      <c r="AD67">
        <v>9.005045647376587</v>
      </c>
      <c r="AE67">
        <v>11.961713343864696</v>
      </c>
      <c r="AF67">
        <v>0</v>
      </c>
      <c r="AG67">
        <v>0</v>
      </c>
      <c r="AH67">
        <v>37.525864376698543</v>
      </c>
      <c r="AI67">
        <v>4.6836692385956864</v>
      </c>
      <c r="AJ67">
        <v>0</v>
      </c>
      <c r="AK67">
        <v>12.634356449470845</v>
      </c>
      <c r="AL67">
        <v>19.377048192771088</v>
      </c>
      <c r="AM67">
        <v>2.5833018116048594</v>
      </c>
      <c r="AN67">
        <v>0</v>
      </c>
      <c r="AO67">
        <v>2.3368000000000002</v>
      </c>
      <c r="AP67">
        <v>3.1744697597348805</v>
      </c>
      <c r="AQ67">
        <v>0</v>
      </c>
      <c r="AR67">
        <v>9.7505036231884059</v>
      </c>
      <c r="AS67">
        <v>7.2590864605117806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719.1188988302099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86.911817668465304</v>
      </c>
      <c r="L68">
        <v>33.799999999999997</v>
      </c>
      <c r="M68">
        <v>0</v>
      </c>
      <c r="N68">
        <v>29.130000000000003</v>
      </c>
      <c r="O68">
        <v>48.899999999999991</v>
      </c>
      <c r="P68">
        <v>57.424936965529398</v>
      </c>
      <c r="Q68">
        <v>2.8</v>
      </c>
      <c r="R68">
        <v>5.5915471907002487</v>
      </c>
      <c r="S68">
        <v>3.7299999999999995</v>
      </c>
      <c r="T68">
        <v>0</v>
      </c>
      <c r="U68">
        <v>276.91000000000003</v>
      </c>
      <c r="V68">
        <v>2.8</v>
      </c>
      <c r="W68">
        <v>5.7930716180371356</v>
      </c>
      <c r="X68">
        <v>19.310000000000002</v>
      </c>
      <c r="Y68">
        <v>0</v>
      </c>
      <c r="Z68">
        <v>1.6001999999999998</v>
      </c>
      <c r="AA68">
        <v>10.337189404594472</v>
      </c>
      <c r="AB68">
        <v>9.6913429967337645</v>
      </c>
      <c r="AC68">
        <v>7.1268985659535646</v>
      </c>
      <c r="AD68">
        <v>9.005045647376587</v>
      </c>
      <c r="AE68">
        <v>11.961713343864696</v>
      </c>
      <c r="AF68">
        <v>0</v>
      </c>
      <c r="AG68">
        <v>0</v>
      </c>
      <c r="AH68">
        <v>37.525864376698543</v>
      </c>
      <c r="AI68">
        <v>4.6836692385956864</v>
      </c>
      <c r="AJ68">
        <v>0</v>
      </c>
      <c r="AK68">
        <v>12.634356449470845</v>
      </c>
      <c r="AL68">
        <v>19.377048192771088</v>
      </c>
      <c r="AM68">
        <v>2.5833018116048594</v>
      </c>
      <c r="AN68">
        <v>0</v>
      </c>
      <c r="AO68">
        <v>2.3139400000000006</v>
      </c>
      <c r="AP68">
        <v>3.1744697597348805</v>
      </c>
      <c r="AQ68">
        <v>0</v>
      </c>
      <c r="AR68">
        <v>9.7505036231884059</v>
      </c>
      <c r="AS68">
        <v>7.2590864605117806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722.12600331383112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86.911713829346695</v>
      </c>
      <c r="L69">
        <v>34.040000000000006</v>
      </c>
      <c r="M69">
        <v>0</v>
      </c>
      <c r="N69">
        <v>29.130000000000003</v>
      </c>
      <c r="O69">
        <v>48.899999999999991</v>
      </c>
      <c r="P69">
        <v>57.424936965529398</v>
      </c>
      <c r="Q69">
        <v>2.8</v>
      </c>
      <c r="R69">
        <v>5.5915471907002487</v>
      </c>
      <c r="S69">
        <v>3.7299999999999995</v>
      </c>
      <c r="T69">
        <v>0</v>
      </c>
      <c r="U69">
        <v>276.91000000000003</v>
      </c>
      <c r="V69">
        <v>2.8</v>
      </c>
      <c r="W69">
        <v>5.7930716180371356</v>
      </c>
      <c r="X69">
        <v>19.310000000000002</v>
      </c>
      <c r="Y69">
        <v>0</v>
      </c>
      <c r="Z69">
        <v>3.1978599999999999</v>
      </c>
      <c r="AA69">
        <v>10.337189404594472</v>
      </c>
      <c r="AB69">
        <v>9.6913429967337645</v>
      </c>
      <c r="AC69">
        <v>7.1268985659535646</v>
      </c>
      <c r="AD69">
        <v>9.005045647376587</v>
      </c>
      <c r="AE69">
        <v>11.961713343864696</v>
      </c>
      <c r="AF69">
        <v>0</v>
      </c>
      <c r="AG69">
        <v>0</v>
      </c>
      <c r="AH69">
        <v>37.525864376698543</v>
      </c>
      <c r="AI69">
        <v>1.5619898885100545</v>
      </c>
      <c r="AJ69">
        <v>0</v>
      </c>
      <c r="AK69">
        <v>12.634356449470845</v>
      </c>
      <c r="AL69">
        <v>19.521804647160071</v>
      </c>
      <c r="AM69">
        <v>2.5833018116048594</v>
      </c>
      <c r="AN69">
        <v>0</v>
      </c>
      <c r="AO69">
        <v>2.3012400000000004</v>
      </c>
      <c r="AP69">
        <v>2.6716337497928753</v>
      </c>
      <c r="AQ69">
        <v>0</v>
      </c>
      <c r="AR69">
        <v>9.7505036231884059</v>
      </c>
      <c r="AS69">
        <v>7.2590864605117806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720.471100569074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86.911650963109281</v>
      </c>
      <c r="L70">
        <v>34.040000000000006</v>
      </c>
      <c r="M70">
        <v>0</v>
      </c>
      <c r="N70">
        <v>29.130000000000003</v>
      </c>
      <c r="O70">
        <v>48.899999999999991</v>
      </c>
      <c r="P70">
        <v>57.424936965529398</v>
      </c>
      <c r="Q70">
        <v>2.8</v>
      </c>
      <c r="R70">
        <v>5.5915471907002487</v>
      </c>
      <c r="S70">
        <v>3.7299999999999995</v>
      </c>
      <c r="T70">
        <v>0</v>
      </c>
      <c r="U70">
        <v>276.91000000000003</v>
      </c>
      <c r="V70">
        <v>2.8</v>
      </c>
      <c r="W70">
        <v>5.7930716180371356</v>
      </c>
      <c r="X70">
        <v>19.310000000000002</v>
      </c>
      <c r="Y70">
        <v>0</v>
      </c>
      <c r="Z70">
        <v>3.1978599999999999</v>
      </c>
      <c r="AA70">
        <v>10.337189404594472</v>
      </c>
      <c r="AB70">
        <v>9.6913429967337645</v>
      </c>
      <c r="AC70">
        <v>7.1268985659535646</v>
      </c>
      <c r="AD70">
        <v>9.005045647376587</v>
      </c>
      <c r="AE70">
        <v>11.961713343864696</v>
      </c>
      <c r="AF70">
        <v>0</v>
      </c>
      <c r="AG70">
        <v>0</v>
      </c>
      <c r="AH70">
        <v>37.525864376698543</v>
      </c>
      <c r="AI70">
        <v>1.5619898885100545</v>
      </c>
      <c r="AJ70">
        <v>0</v>
      </c>
      <c r="AK70">
        <v>12.634356449470845</v>
      </c>
      <c r="AL70">
        <v>19.521804647160071</v>
      </c>
      <c r="AM70">
        <v>2.5833018116048594</v>
      </c>
      <c r="AN70">
        <v>0</v>
      </c>
      <c r="AO70">
        <v>2.2555200000000006</v>
      </c>
      <c r="AP70">
        <v>2.6716337497928753</v>
      </c>
      <c r="AQ70">
        <v>0</v>
      </c>
      <c r="AR70">
        <v>9.7505036231884059</v>
      </c>
      <c r="AS70">
        <v>7.2590864605117806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720.42531770283665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86.911538093973959</v>
      </c>
      <c r="L71">
        <v>34.040000000000006</v>
      </c>
      <c r="M71">
        <v>0</v>
      </c>
      <c r="N71">
        <v>29.130000000000003</v>
      </c>
      <c r="O71">
        <v>48.899999999999991</v>
      </c>
      <c r="P71">
        <v>57.424936965529398</v>
      </c>
      <c r="Q71">
        <v>2.8</v>
      </c>
      <c r="R71">
        <v>5.5915471907002487</v>
      </c>
      <c r="S71">
        <v>3.7299999999999995</v>
      </c>
      <c r="T71">
        <v>0</v>
      </c>
      <c r="U71">
        <v>276.91000000000003</v>
      </c>
      <c r="V71">
        <v>3.5020820939916719</v>
      </c>
      <c r="W71">
        <v>10.865078325929391</v>
      </c>
      <c r="X71">
        <v>36.377451310074257</v>
      </c>
      <c r="Y71">
        <v>0</v>
      </c>
      <c r="Z71">
        <v>3.1978599999999999</v>
      </c>
      <c r="AA71">
        <v>10.337189404594472</v>
      </c>
      <c r="AB71">
        <v>9.6913429967337645</v>
      </c>
      <c r="AC71">
        <v>7.1268985659535646</v>
      </c>
      <c r="AD71">
        <v>9.005045647376587</v>
      </c>
      <c r="AE71">
        <v>11.961713343864696</v>
      </c>
      <c r="AF71">
        <v>0</v>
      </c>
      <c r="AG71">
        <v>0</v>
      </c>
      <c r="AH71">
        <v>37.525864376698543</v>
      </c>
      <c r="AI71">
        <v>1.5619898885100545</v>
      </c>
      <c r="AJ71">
        <v>0</v>
      </c>
      <c r="AK71">
        <v>12.634356449470845</v>
      </c>
      <c r="AL71">
        <v>19.521804647160071</v>
      </c>
      <c r="AM71">
        <v>2.5833018116048594</v>
      </c>
      <c r="AN71">
        <v>0</v>
      </c>
      <c r="AO71">
        <v>2.2275800000000006</v>
      </c>
      <c r="AP71">
        <v>0.6272752245236124</v>
      </c>
      <c r="AQ71">
        <v>0</v>
      </c>
      <c r="AR71">
        <v>9.7505036231884059</v>
      </c>
      <c r="AS71">
        <v>7.2590864605117806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741.19444642039014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86.911488210414561</v>
      </c>
      <c r="L72">
        <v>34.040000000000006</v>
      </c>
      <c r="M72">
        <v>0</v>
      </c>
      <c r="N72">
        <v>29.130000000000003</v>
      </c>
      <c r="O72">
        <v>48.899999999999991</v>
      </c>
      <c r="P72">
        <v>57.424936965529398</v>
      </c>
      <c r="Q72">
        <v>2.8</v>
      </c>
      <c r="R72">
        <v>5.5915471907002487</v>
      </c>
      <c r="S72">
        <v>3.7299999999999995</v>
      </c>
      <c r="T72">
        <v>0</v>
      </c>
      <c r="U72">
        <v>276.91000000000003</v>
      </c>
      <c r="V72">
        <v>3.5020820939916719</v>
      </c>
      <c r="W72">
        <v>10.865078325929391</v>
      </c>
      <c r="X72">
        <v>36.377451310074257</v>
      </c>
      <c r="Y72">
        <v>0</v>
      </c>
      <c r="Z72">
        <v>3.1978599999999999</v>
      </c>
      <c r="AA72">
        <v>10.337189404594472</v>
      </c>
      <c r="AB72">
        <v>9.6913429967337645</v>
      </c>
      <c r="AC72">
        <v>7.1268985659535646</v>
      </c>
      <c r="AD72">
        <v>9.005045647376587</v>
      </c>
      <c r="AE72">
        <v>11.961713343864696</v>
      </c>
      <c r="AF72">
        <v>0</v>
      </c>
      <c r="AG72">
        <v>0</v>
      </c>
      <c r="AH72">
        <v>37.525864376698543</v>
      </c>
      <c r="AI72">
        <v>1.5619898885100545</v>
      </c>
      <c r="AJ72">
        <v>0</v>
      </c>
      <c r="AK72">
        <v>12.634356449470845</v>
      </c>
      <c r="AL72">
        <v>19.521804647160071</v>
      </c>
      <c r="AM72">
        <v>2.5833018116048594</v>
      </c>
      <c r="AN72">
        <v>0</v>
      </c>
      <c r="AO72">
        <v>2.2072600000000002</v>
      </c>
      <c r="AP72">
        <v>0.6272752245236124</v>
      </c>
      <c r="AQ72">
        <v>0</v>
      </c>
      <c r="AR72">
        <v>9.7505036231884059</v>
      </c>
      <c r="AS72">
        <v>7.2590864605117806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741.17407653683085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86.911488210414561</v>
      </c>
      <c r="L73">
        <v>34.040000000000006</v>
      </c>
      <c r="M73">
        <v>0</v>
      </c>
      <c r="N73">
        <v>29.130000000000003</v>
      </c>
      <c r="O73">
        <v>48.899999999999991</v>
      </c>
      <c r="P73">
        <v>57.424936965529398</v>
      </c>
      <c r="Q73">
        <v>2.8</v>
      </c>
      <c r="R73">
        <v>5.5915471907002487</v>
      </c>
      <c r="S73">
        <v>3.7299999999999995</v>
      </c>
      <c r="T73">
        <v>0</v>
      </c>
      <c r="U73">
        <v>276.91000000000003</v>
      </c>
      <c r="V73">
        <v>3.5020820939916719</v>
      </c>
      <c r="W73">
        <v>10.865078325929391</v>
      </c>
      <c r="X73">
        <v>36.377451310074257</v>
      </c>
      <c r="Y73">
        <v>0</v>
      </c>
      <c r="Z73">
        <v>4.7980599999999995</v>
      </c>
      <c r="AA73">
        <v>10.337189404594472</v>
      </c>
      <c r="AB73">
        <v>9.6913429967337645</v>
      </c>
      <c r="AC73">
        <v>7.1268985659535646</v>
      </c>
      <c r="AD73">
        <v>9.005045647376587</v>
      </c>
      <c r="AE73">
        <v>11.961713343864696</v>
      </c>
      <c r="AF73">
        <v>0</v>
      </c>
      <c r="AG73">
        <v>0</v>
      </c>
      <c r="AH73">
        <v>37.525864376698543</v>
      </c>
      <c r="AI73">
        <v>4.0579531124178736</v>
      </c>
      <c r="AJ73">
        <v>0</v>
      </c>
      <c r="AK73">
        <v>12.634356449470845</v>
      </c>
      <c r="AL73">
        <v>19.521804647160071</v>
      </c>
      <c r="AM73">
        <v>2.5833018116048594</v>
      </c>
      <c r="AN73">
        <v>0</v>
      </c>
      <c r="AO73">
        <v>2.1640800000000002</v>
      </c>
      <c r="AP73">
        <v>0.6272752245236124</v>
      </c>
      <c r="AQ73">
        <v>0</v>
      </c>
      <c r="AR73">
        <v>9.7505036231884059</v>
      </c>
      <c r="AS73">
        <v>7.2590864605117806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745.2270597607386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86.911488210414561</v>
      </c>
      <c r="L74">
        <v>34.040000000000006</v>
      </c>
      <c r="M74">
        <v>0</v>
      </c>
      <c r="N74">
        <v>29.130000000000003</v>
      </c>
      <c r="O74">
        <v>48.899999999999991</v>
      </c>
      <c r="P74">
        <v>57.424936965529398</v>
      </c>
      <c r="Q74">
        <v>2.8</v>
      </c>
      <c r="R74">
        <v>5.5915471907002487</v>
      </c>
      <c r="S74">
        <v>3.7299999999999995</v>
      </c>
      <c r="T74">
        <v>0</v>
      </c>
      <c r="U74">
        <v>276.91000000000003</v>
      </c>
      <c r="V74">
        <v>3.5020820939916719</v>
      </c>
      <c r="W74">
        <v>10.865078325929391</v>
      </c>
      <c r="X74">
        <v>36.377451310074257</v>
      </c>
      <c r="Y74">
        <v>0</v>
      </c>
      <c r="Z74">
        <v>4.7980599999999995</v>
      </c>
      <c r="AA74">
        <v>10.337189404594472</v>
      </c>
      <c r="AB74">
        <v>9.6913429967337645</v>
      </c>
      <c r="AC74">
        <v>7.1268985659535646</v>
      </c>
      <c r="AD74">
        <v>9.005045647376587</v>
      </c>
      <c r="AE74">
        <v>11.961713343864696</v>
      </c>
      <c r="AF74">
        <v>0</v>
      </c>
      <c r="AG74">
        <v>0</v>
      </c>
      <c r="AH74">
        <v>37.525864376698543</v>
      </c>
      <c r="AI74">
        <v>4.0579531124178736</v>
      </c>
      <c r="AJ74">
        <v>0</v>
      </c>
      <c r="AK74">
        <v>12.634356449470845</v>
      </c>
      <c r="AL74">
        <v>19.521804647160071</v>
      </c>
      <c r="AM74">
        <v>2.5833018116048594</v>
      </c>
      <c r="AN74">
        <v>0</v>
      </c>
      <c r="AO74">
        <v>2.1336000000000008</v>
      </c>
      <c r="AP74">
        <v>2.6716337497928753</v>
      </c>
      <c r="AQ74">
        <v>0</v>
      </c>
      <c r="AR74">
        <v>9.7505036231884059</v>
      </c>
      <c r="AS74">
        <v>7.2590864605117806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747.24093828600792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83.93</v>
      </c>
      <c r="L75">
        <v>33.380000000000003</v>
      </c>
      <c r="M75">
        <v>0</v>
      </c>
      <c r="N75">
        <v>29.130000000000003</v>
      </c>
      <c r="O75">
        <v>48.899999999999991</v>
      </c>
      <c r="P75">
        <v>57.424936965529398</v>
      </c>
      <c r="Q75">
        <v>2.7015419760137065</v>
      </c>
      <c r="R75">
        <v>5.3999999999999995</v>
      </c>
      <c r="S75">
        <v>3.6015922158337021</v>
      </c>
      <c r="T75">
        <v>0</v>
      </c>
      <c r="U75">
        <v>276.91000000000003</v>
      </c>
      <c r="V75">
        <v>3.5020820939916719</v>
      </c>
      <c r="W75">
        <v>10.865078325929391</v>
      </c>
      <c r="X75">
        <v>36.377451310074257</v>
      </c>
      <c r="Y75">
        <v>0</v>
      </c>
      <c r="Z75">
        <v>4.7980599999999995</v>
      </c>
      <c r="AA75">
        <v>10.337189404594472</v>
      </c>
      <c r="AB75">
        <v>9.6913429967337645</v>
      </c>
      <c r="AC75">
        <v>7.1268985659535646</v>
      </c>
      <c r="AD75">
        <v>9.005045647376587</v>
      </c>
      <c r="AE75">
        <v>11.961713343864696</v>
      </c>
      <c r="AF75">
        <v>0</v>
      </c>
      <c r="AG75">
        <v>0</v>
      </c>
      <c r="AH75">
        <v>37.525864376698543</v>
      </c>
      <c r="AI75">
        <v>4.0579531124178736</v>
      </c>
      <c r="AJ75">
        <v>0</v>
      </c>
      <c r="AK75">
        <v>12.634356449470845</v>
      </c>
      <c r="AL75">
        <v>19.521804647160071</v>
      </c>
      <c r="AM75">
        <v>2.5833018116048594</v>
      </c>
      <c r="AN75">
        <v>0</v>
      </c>
      <c r="AO75">
        <v>2.1056600000000003</v>
      </c>
      <c r="AP75">
        <v>2.6716337497928753</v>
      </c>
      <c r="AQ75">
        <v>0</v>
      </c>
      <c r="AR75">
        <v>9.7505036231884059</v>
      </c>
      <c r="AS75">
        <v>7.2590864605117806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743.15309707674032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83.93</v>
      </c>
      <c r="L76">
        <v>33.380000000000003</v>
      </c>
      <c r="M76">
        <v>0</v>
      </c>
      <c r="N76">
        <v>29.130000000000003</v>
      </c>
      <c r="O76">
        <v>48.899999999999991</v>
      </c>
      <c r="P76">
        <v>57.424936965529398</v>
      </c>
      <c r="Q76">
        <v>2.7015419760137065</v>
      </c>
      <c r="R76">
        <v>5.3999999999999995</v>
      </c>
      <c r="S76">
        <v>3.6015922158337021</v>
      </c>
      <c r="T76">
        <v>0</v>
      </c>
      <c r="U76">
        <v>276.91000000000003</v>
      </c>
      <c r="V76">
        <v>3.5020820939916719</v>
      </c>
      <c r="W76">
        <v>10.865078325929391</v>
      </c>
      <c r="X76">
        <v>36.377451310074257</v>
      </c>
      <c r="Y76">
        <v>0</v>
      </c>
      <c r="Z76">
        <v>4.7980599999999995</v>
      </c>
      <c r="AA76">
        <v>10.337189404594472</v>
      </c>
      <c r="AB76">
        <v>9.6913429967337645</v>
      </c>
      <c r="AC76">
        <v>7.1268985659535646</v>
      </c>
      <c r="AD76">
        <v>9.005045647376587</v>
      </c>
      <c r="AE76">
        <v>11.961713343864696</v>
      </c>
      <c r="AF76">
        <v>0</v>
      </c>
      <c r="AG76">
        <v>0</v>
      </c>
      <c r="AH76">
        <v>37.525864376698543</v>
      </c>
      <c r="AI76">
        <v>8.1182066517702225</v>
      </c>
      <c r="AJ76">
        <v>0</v>
      </c>
      <c r="AK76">
        <v>12.634356449470845</v>
      </c>
      <c r="AL76">
        <v>19.521804647160071</v>
      </c>
      <c r="AM76">
        <v>2.5833018116048594</v>
      </c>
      <c r="AN76">
        <v>0</v>
      </c>
      <c r="AO76">
        <v>2.0828000000000002</v>
      </c>
      <c r="AP76">
        <v>3.1744697597348805</v>
      </c>
      <c r="AQ76">
        <v>0</v>
      </c>
      <c r="AR76">
        <v>9.7505036231884059</v>
      </c>
      <c r="AS76">
        <v>7.2590864605117806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747.69332662603472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86.911488210414561</v>
      </c>
      <c r="L77">
        <v>33.799999999999997</v>
      </c>
      <c r="M77">
        <v>0</v>
      </c>
      <c r="N77">
        <v>29.130000000000003</v>
      </c>
      <c r="O77">
        <v>48.899999999999991</v>
      </c>
      <c r="P77">
        <v>57.424936965529398</v>
      </c>
      <c r="Q77">
        <v>2.9</v>
      </c>
      <c r="R77">
        <v>5.7915858668857858</v>
      </c>
      <c r="S77">
        <v>3.861687800612156</v>
      </c>
      <c r="T77">
        <v>0</v>
      </c>
      <c r="U77">
        <v>276.91000000000003</v>
      </c>
      <c r="V77">
        <v>3.5020820939916719</v>
      </c>
      <c r="W77">
        <v>10.865078325929391</v>
      </c>
      <c r="X77">
        <v>36.377451310074257</v>
      </c>
      <c r="Y77">
        <v>0</v>
      </c>
      <c r="Z77">
        <v>4.7980599999999995</v>
      </c>
      <c r="AA77">
        <v>10.337189404594472</v>
      </c>
      <c r="AB77">
        <v>9.6913429967337645</v>
      </c>
      <c r="AC77">
        <v>7.1268985659535646</v>
      </c>
      <c r="AD77">
        <v>9.005045647376587</v>
      </c>
      <c r="AE77">
        <v>11.961713343864696</v>
      </c>
      <c r="AF77">
        <v>0</v>
      </c>
      <c r="AG77">
        <v>0</v>
      </c>
      <c r="AH77">
        <v>37.525864376698543</v>
      </c>
      <c r="AI77">
        <v>8.1182066517702225</v>
      </c>
      <c r="AJ77">
        <v>0</v>
      </c>
      <c r="AK77">
        <v>12.634356449470845</v>
      </c>
      <c r="AL77">
        <v>19.521804647160071</v>
      </c>
      <c r="AM77">
        <v>2.5833018116048594</v>
      </c>
      <c r="AN77">
        <v>0</v>
      </c>
      <c r="AO77">
        <v>2.0142200000000003</v>
      </c>
      <c r="AP77">
        <v>3.1744697597348805</v>
      </c>
      <c r="AQ77">
        <v>0</v>
      </c>
      <c r="AR77">
        <v>9.7505036231884059</v>
      </c>
      <c r="AS77">
        <v>7.2590864605117806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751.87637431209987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86.911488847774692</v>
      </c>
      <c r="L78">
        <v>33.799999999999997</v>
      </c>
      <c r="M78">
        <v>0</v>
      </c>
      <c r="N78">
        <v>29.130000000000003</v>
      </c>
      <c r="O78">
        <v>48.899999999999991</v>
      </c>
      <c r="P78">
        <v>57.424936965529398</v>
      </c>
      <c r="Q78">
        <v>2.9</v>
      </c>
      <c r="R78">
        <v>5.7915858668857858</v>
      </c>
      <c r="S78">
        <v>3.861687800612156</v>
      </c>
      <c r="T78">
        <v>0</v>
      </c>
      <c r="U78">
        <v>276.91000000000003</v>
      </c>
      <c r="V78">
        <v>3.5020820939916719</v>
      </c>
      <c r="W78">
        <v>10.865078325929391</v>
      </c>
      <c r="X78">
        <v>36.377451310074257</v>
      </c>
      <c r="Y78">
        <v>0</v>
      </c>
      <c r="Z78">
        <v>4.9580799999999989</v>
      </c>
      <c r="AA78">
        <v>10.337189404594472</v>
      </c>
      <c r="AB78">
        <v>10.004552676721881</v>
      </c>
      <c r="AC78">
        <v>7.4949759612255367</v>
      </c>
      <c r="AD78">
        <v>9.2335766699580493</v>
      </c>
      <c r="AE78">
        <v>12.125193930469969</v>
      </c>
      <c r="AF78">
        <v>0</v>
      </c>
      <c r="AG78">
        <v>0</v>
      </c>
      <c r="AH78">
        <v>37.874682599199929</v>
      </c>
      <c r="AI78">
        <v>8.1182066517702225</v>
      </c>
      <c r="AJ78">
        <v>0</v>
      </c>
      <c r="AK78">
        <v>12.634356449470845</v>
      </c>
      <c r="AL78">
        <v>19.521804647160071</v>
      </c>
      <c r="AM78">
        <v>2.5833018116048594</v>
      </c>
      <c r="AN78">
        <v>0</v>
      </c>
      <c r="AO78">
        <v>1.9888200000000003</v>
      </c>
      <c r="AP78">
        <v>3.1744697597348805</v>
      </c>
      <c r="AQ78">
        <v>0</v>
      </c>
      <c r="AR78">
        <v>9.7505036231884059</v>
      </c>
      <c r="AS78">
        <v>7.2590864605117806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753.43311185640835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86.91</v>
      </c>
      <c r="L79">
        <v>33.79999999999999</v>
      </c>
      <c r="M79">
        <v>0</v>
      </c>
      <c r="N79">
        <v>29.130000000000003</v>
      </c>
      <c r="O79">
        <v>48.899999999999991</v>
      </c>
      <c r="P79">
        <v>57.424936965529398</v>
      </c>
      <c r="Q79">
        <v>2.9</v>
      </c>
      <c r="R79">
        <v>5.7915858668857858</v>
      </c>
      <c r="S79">
        <v>3.861687800612156</v>
      </c>
      <c r="T79">
        <v>0</v>
      </c>
      <c r="U79">
        <v>276.91000000000003</v>
      </c>
      <c r="V79">
        <v>3.5020820939916719</v>
      </c>
      <c r="W79">
        <v>10.865078325929391</v>
      </c>
      <c r="X79">
        <v>36.377451310074257</v>
      </c>
      <c r="Y79">
        <v>0</v>
      </c>
      <c r="Z79">
        <v>0</v>
      </c>
      <c r="AA79">
        <v>10.337189404594472</v>
      </c>
      <c r="AB79">
        <v>10.004552676721881</v>
      </c>
      <c r="AC79">
        <v>7.4949759612255367</v>
      </c>
      <c r="AD79">
        <v>9.2335766699580493</v>
      </c>
      <c r="AE79">
        <v>12.125193930469969</v>
      </c>
      <c r="AF79">
        <v>0</v>
      </c>
      <c r="AG79">
        <v>0</v>
      </c>
      <c r="AH79">
        <v>37.874682599199929</v>
      </c>
      <c r="AI79">
        <v>8.1182066517702225</v>
      </c>
      <c r="AJ79">
        <v>0</v>
      </c>
      <c r="AK79">
        <v>12.634356449470845</v>
      </c>
      <c r="AL79">
        <v>19.521804647160071</v>
      </c>
      <c r="AM79">
        <v>2.5833018116048594</v>
      </c>
      <c r="AN79">
        <v>0</v>
      </c>
      <c r="AO79">
        <v>1.9888200000000003</v>
      </c>
      <c r="AP79">
        <v>3.1744697597348805</v>
      </c>
      <c r="AQ79">
        <v>0</v>
      </c>
      <c r="AR79">
        <v>9.7505036231884059</v>
      </c>
      <c r="AS79">
        <v>7.2590864605117806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748.47354300863356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86.91</v>
      </c>
      <c r="L80">
        <v>33.79999999999999</v>
      </c>
      <c r="M80">
        <v>0</v>
      </c>
      <c r="N80">
        <v>29.130000000000003</v>
      </c>
      <c r="O80">
        <v>48.899999999999991</v>
      </c>
      <c r="P80">
        <v>57.424936965529398</v>
      </c>
      <c r="Q80">
        <v>2.9</v>
      </c>
      <c r="R80">
        <v>5.7915858668857858</v>
      </c>
      <c r="S80">
        <v>3.861687800612156</v>
      </c>
      <c r="T80">
        <v>0</v>
      </c>
      <c r="U80">
        <v>276.91000000000003</v>
      </c>
      <c r="V80">
        <v>3.5020820939916719</v>
      </c>
      <c r="W80">
        <v>10.865078325929391</v>
      </c>
      <c r="X80">
        <v>36.377451310074257</v>
      </c>
      <c r="Y80">
        <v>0</v>
      </c>
      <c r="Z80">
        <v>0</v>
      </c>
      <c r="AA80">
        <v>10.337189404594472</v>
      </c>
      <c r="AB80">
        <v>10.004552676721881</v>
      </c>
      <c r="AC80">
        <v>7.4949759612255367</v>
      </c>
      <c r="AD80">
        <v>9.2335766699580493</v>
      </c>
      <c r="AE80">
        <v>12.125193930469969</v>
      </c>
      <c r="AF80">
        <v>0</v>
      </c>
      <c r="AG80">
        <v>0</v>
      </c>
      <c r="AH80">
        <v>37.874682599199929</v>
      </c>
      <c r="AI80">
        <v>8.1182066517702225</v>
      </c>
      <c r="AJ80">
        <v>0</v>
      </c>
      <c r="AK80">
        <v>12.634356449470845</v>
      </c>
      <c r="AL80">
        <v>19.521804647160071</v>
      </c>
      <c r="AM80">
        <v>2.5833018116048594</v>
      </c>
      <c r="AN80">
        <v>0</v>
      </c>
      <c r="AO80">
        <v>2.0472400000000004</v>
      </c>
      <c r="AP80">
        <v>2.9840015741507875</v>
      </c>
      <c r="AQ80">
        <v>0</v>
      </c>
      <c r="AR80">
        <v>9.7505036231884059</v>
      </c>
      <c r="AS80">
        <v>7.2590864605117806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748.3414948230494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156.56000000000003</v>
      </c>
      <c r="L81">
        <v>62.33</v>
      </c>
      <c r="M81">
        <v>0</v>
      </c>
      <c r="N81">
        <v>29.130000000000003</v>
      </c>
      <c r="O81">
        <v>48.899999999999991</v>
      </c>
      <c r="P81">
        <v>57.424936965529398</v>
      </c>
      <c r="Q81">
        <v>5.04</v>
      </c>
      <c r="R81">
        <v>10.24</v>
      </c>
      <c r="S81">
        <v>6.4799999999999995</v>
      </c>
      <c r="T81">
        <v>0</v>
      </c>
      <c r="U81">
        <v>276.91000000000003</v>
      </c>
      <c r="V81">
        <v>3.5020820939916719</v>
      </c>
      <c r="W81">
        <v>10.865078325929391</v>
      </c>
      <c r="X81">
        <v>36.377451310074257</v>
      </c>
      <c r="Y81">
        <v>0</v>
      </c>
      <c r="Z81">
        <v>0</v>
      </c>
      <c r="AA81">
        <v>10.337189404594472</v>
      </c>
      <c r="AB81">
        <v>10.004552676721881</v>
      </c>
      <c r="AC81">
        <v>7.4949759612255367</v>
      </c>
      <c r="AD81">
        <v>9.2335766699580493</v>
      </c>
      <c r="AE81">
        <v>12.125193930469969</v>
      </c>
      <c r="AF81">
        <v>0</v>
      </c>
      <c r="AG81">
        <v>0</v>
      </c>
      <c r="AH81">
        <v>37.874682599199929</v>
      </c>
      <c r="AI81">
        <v>8.1182066517702225</v>
      </c>
      <c r="AJ81">
        <v>0</v>
      </c>
      <c r="AK81">
        <v>12.634356449470845</v>
      </c>
      <c r="AL81">
        <v>19.521804647160071</v>
      </c>
      <c r="AM81">
        <v>2.5833018116048594</v>
      </c>
      <c r="AN81">
        <v>0</v>
      </c>
      <c r="AO81">
        <v>2.1107400000000007</v>
      </c>
      <c r="AP81">
        <v>3.110980364540183</v>
      </c>
      <c r="AQ81">
        <v>0</v>
      </c>
      <c r="AR81">
        <v>9.7505036231884059</v>
      </c>
      <c r="AS81">
        <v>7.2590864605117806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855.91869994594106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158.46</v>
      </c>
      <c r="L82">
        <v>62.33</v>
      </c>
      <c r="M82">
        <v>0</v>
      </c>
      <c r="N82">
        <v>29.130000000000003</v>
      </c>
      <c r="O82">
        <v>48.899999999999991</v>
      </c>
      <c r="P82">
        <v>57.424936965529398</v>
      </c>
      <c r="Q82">
        <v>5.04</v>
      </c>
      <c r="R82">
        <v>10.24</v>
      </c>
      <c r="S82">
        <v>6.4799999999999995</v>
      </c>
      <c r="T82">
        <v>0</v>
      </c>
      <c r="U82">
        <v>276.91000000000003</v>
      </c>
      <c r="V82">
        <v>3.5020820939916719</v>
      </c>
      <c r="W82">
        <v>10.865078325929391</v>
      </c>
      <c r="X82">
        <v>36.377451310074257</v>
      </c>
      <c r="Y82">
        <v>0</v>
      </c>
      <c r="Z82">
        <v>0</v>
      </c>
      <c r="AA82">
        <v>10.337189404594472</v>
      </c>
      <c r="AB82">
        <v>10.004552676721881</v>
      </c>
      <c r="AC82">
        <v>7.4949759612255367</v>
      </c>
      <c r="AD82">
        <v>9.2335766699580493</v>
      </c>
      <c r="AE82">
        <v>12.125193930469969</v>
      </c>
      <c r="AF82">
        <v>0</v>
      </c>
      <c r="AG82">
        <v>0</v>
      </c>
      <c r="AH82">
        <v>37.874682599199929</v>
      </c>
      <c r="AI82">
        <v>4.6836692385956864</v>
      </c>
      <c r="AJ82">
        <v>0</v>
      </c>
      <c r="AK82">
        <v>12.634356449470845</v>
      </c>
      <c r="AL82">
        <v>19.521804647160071</v>
      </c>
      <c r="AM82">
        <v>2.5833018116048594</v>
      </c>
      <c r="AN82">
        <v>0</v>
      </c>
      <c r="AO82">
        <v>2.1336000000000008</v>
      </c>
      <c r="AP82">
        <v>3.110980364540183</v>
      </c>
      <c r="AQ82">
        <v>0</v>
      </c>
      <c r="AR82">
        <v>9.7505036231884059</v>
      </c>
      <c r="AS82">
        <v>7.2590864605117806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854.40702253276652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158.46</v>
      </c>
      <c r="L83">
        <v>62.33</v>
      </c>
      <c r="M83">
        <v>0</v>
      </c>
      <c r="N83">
        <v>29.130000000000003</v>
      </c>
      <c r="O83">
        <v>48.899999999999991</v>
      </c>
      <c r="P83">
        <v>57.424936965529398</v>
      </c>
      <c r="Q83">
        <v>5.04</v>
      </c>
      <c r="R83">
        <v>10.24</v>
      </c>
      <c r="S83">
        <v>6.4799999999999995</v>
      </c>
      <c r="T83">
        <v>0</v>
      </c>
      <c r="U83">
        <v>276.91000000000003</v>
      </c>
      <c r="V83">
        <v>3.5020820939916719</v>
      </c>
      <c r="W83">
        <v>10.865078325929391</v>
      </c>
      <c r="X83">
        <v>36.377451310074257</v>
      </c>
      <c r="Y83">
        <v>0</v>
      </c>
      <c r="Z83">
        <v>0</v>
      </c>
      <c r="AA83">
        <v>10.337189404594472</v>
      </c>
      <c r="AB83">
        <v>10.004552676721881</v>
      </c>
      <c r="AC83">
        <v>7.4949759612255367</v>
      </c>
      <c r="AD83">
        <v>9.2335766699580493</v>
      </c>
      <c r="AE83">
        <v>12.125193930469969</v>
      </c>
      <c r="AF83">
        <v>0</v>
      </c>
      <c r="AG83">
        <v>0</v>
      </c>
      <c r="AH83">
        <v>37.874682599199929</v>
      </c>
      <c r="AI83">
        <v>6.8690748263490748</v>
      </c>
      <c r="AJ83">
        <v>0</v>
      </c>
      <c r="AK83">
        <v>12.634356449470845</v>
      </c>
      <c r="AL83">
        <v>19.521804647160071</v>
      </c>
      <c r="AM83">
        <v>2.5833018116048594</v>
      </c>
      <c r="AN83">
        <v>0</v>
      </c>
      <c r="AO83">
        <v>2.1691600000000002</v>
      </c>
      <c r="AP83">
        <v>3.110980364540183</v>
      </c>
      <c r="AQ83">
        <v>0</v>
      </c>
      <c r="AR83">
        <v>9.7505036231884059</v>
      </c>
      <c r="AS83">
        <v>7.2590864605117806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856.62798812051994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158.46</v>
      </c>
      <c r="L84">
        <v>62.33</v>
      </c>
      <c r="M84">
        <v>0</v>
      </c>
      <c r="N84">
        <v>29.130000000000003</v>
      </c>
      <c r="O84">
        <v>48.899999999999991</v>
      </c>
      <c r="P84">
        <v>57.424936965529398</v>
      </c>
      <c r="Q84">
        <v>5.04</v>
      </c>
      <c r="R84">
        <v>10.24</v>
      </c>
      <c r="S84">
        <v>6.4799999999999995</v>
      </c>
      <c r="T84">
        <v>0</v>
      </c>
      <c r="U84">
        <v>276.91000000000003</v>
      </c>
      <c r="V84">
        <v>3.5020820939916719</v>
      </c>
      <c r="W84">
        <v>10.865078325929391</v>
      </c>
      <c r="X84">
        <v>36.377451310074257</v>
      </c>
      <c r="Y84">
        <v>0</v>
      </c>
      <c r="Z84">
        <v>0</v>
      </c>
      <c r="AA84">
        <v>10.337189404594472</v>
      </c>
      <c r="AB84">
        <v>10.004552676721881</v>
      </c>
      <c r="AC84">
        <v>7.4949759612255367</v>
      </c>
      <c r="AD84">
        <v>9.2335766699580493</v>
      </c>
      <c r="AE84">
        <v>12.125193930469969</v>
      </c>
      <c r="AF84">
        <v>0</v>
      </c>
      <c r="AG84">
        <v>0</v>
      </c>
      <c r="AH84">
        <v>37.874682599199929</v>
      </c>
      <c r="AI84">
        <v>6.8690748263490748</v>
      </c>
      <c r="AJ84">
        <v>0</v>
      </c>
      <c r="AK84">
        <v>12.634356449470845</v>
      </c>
      <c r="AL84">
        <v>19.521804647160071</v>
      </c>
      <c r="AM84">
        <v>2.5833018116048594</v>
      </c>
      <c r="AN84">
        <v>0</v>
      </c>
      <c r="AO84">
        <v>2.1971000000000007</v>
      </c>
      <c r="AP84">
        <v>3.1744697597348805</v>
      </c>
      <c r="AQ84">
        <v>0</v>
      </c>
      <c r="AR84">
        <v>9.7505036231884059</v>
      </c>
      <c r="AS84">
        <v>7.2590864605117806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856.71941751571455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158.46</v>
      </c>
      <c r="L85">
        <v>62.33</v>
      </c>
      <c r="M85">
        <v>0</v>
      </c>
      <c r="N85">
        <v>29.130000000000003</v>
      </c>
      <c r="O85">
        <v>48.899999999999991</v>
      </c>
      <c r="P85">
        <v>58.864875076173057</v>
      </c>
      <c r="Q85">
        <v>5.04</v>
      </c>
      <c r="R85">
        <v>10.24</v>
      </c>
      <c r="S85">
        <v>6.4799999999999995</v>
      </c>
      <c r="T85">
        <v>0</v>
      </c>
      <c r="U85">
        <v>276.91000000000003</v>
      </c>
      <c r="V85">
        <v>4.53</v>
      </c>
      <c r="W85">
        <v>10.865078325929391</v>
      </c>
      <c r="X85">
        <v>36.377451310074257</v>
      </c>
      <c r="Y85">
        <v>0</v>
      </c>
      <c r="Z85">
        <v>0</v>
      </c>
      <c r="AA85">
        <v>10.337189404594472</v>
      </c>
      <c r="AB85">
        <v>10.004552676721881</v>
      </c>
      <c r="AC85">
        <v>7.4949759612255367</v>
      </c>
      <c r="AD85">
        <v>9.2335766699580493</v>
      </c>
      <c r="AE85">
        <v>12.125193930469969</v>
      </c>
      <c r="AF85">
        <v>0</v>
      </c>
      <c r="AG85">
        <v>0</v>
      </c>
      <c r="AH85">
        <v>37.874682599199929</v>
      </c>
      <c r="AI85">
        <v>6.8690748263490748</v>
      </c>
      <c r="AJ85">
        <v>0</v>
      </c>
      <c r="AK85">
        <v>12.634356449470845</v>
      </c>
      <c r="AL85">
        <v>19.521804647160071</v>
      </c>
      <c r="AM85">
        <v>2.5833018116048594</v>
      </c>
      <c r="AN85">
        <v>0</v>
      </c>
      <c r="AO85">
        <v>2.2275800000000006</v>
      </c>
      <c r="AP85">
        <v>2.8265478740679377</v>
      </c>
      <c r="AQ85">
        <v>0</v>
      </c>
      <c r="AR85">
        <v>9.7505036231884059</v>
      </c>
      <c r="AS85">
        <v>6.6023229833581185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858.21306816954598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158.46</v>
      </c>
      <c r="L86">
        <v>62.33</v>
      </c>
      <c r="M86">
        <v>0</v>
      </c>
      <c r="N86">
        <v>29.130000000000003</v>
      </c>
      <c r="O86">
        <v>48.899999999999991</v>
      </c>
      <c r="P86">
        <v>58.864875076173057</v>
      </c>
      <c r="Q86">
        <v>5.04</v>
      </c>
      <c r="R86">
        <v>10.24</v>
      </c>
      <c r="S86">
        <v>6.4799999999999995</v>
      </c>
      <c r="T86">
        <v>0</v>
      </c>
      <c r="U86">
        <v>276.91000000000003</v>
      </c>
      <c r="V86">
        <v>4.53</v>
      </c>
      <c r="W86">
        <v>10.865078325929391</v>
      </c>
      <c r="X86">
        <v>36.377451310074257</v>
      </c>
      <c r="Y86">
        <v>0</v>
      </c>
      <c r="Z86">
        <v>0</v>
      </c>
      <c r="AA86">
        <v>10.337189404594472</v>
      </c>
      <c r="AB86">
        <v>9.6913429967337645</v>
      </c>
      <c r="AC86">
        <v>7.1268985659535646</v>
      </c>
      <c r="AD86">
        <v>9.005045647376587</v>
      </c>
      <c r="AE86">
        <v>11.961713343864696</v>
      </c>
      <c r="AF86">
        <v>0</v>
      </c>
      <c r="AG86">
        <v>0</v>
      </c>
      <c r="AH86">
        <v>37.525864376698543</v>
      </c>
      <c r="AI86">
        <v>6.8690748263490748</v>
      </c>
      <c r="AJ86">
        <v>0</v>
      </c>
      <c r="AK86">
        <v>12.634356449470845</v>
      </c>
      <c r="AL86">
        <v>19.521804647160071</v>
      </c>
      <c r="AM86">
        <v>2.5833018116048594</v>
      </c>
      <c r="AN86">
        <v>0</v>
      </c>
      <c r="AO86">
        <v>2.2631400000000004</v>
      </c>
      <c r="AP86">
        <v>2.8265478740679377</v>
      </c>
      <c r="AQ86">
        <v>0</v>
      </c>
      <c r="AR86">
        <v>9.7505036231884059</v>
      </c>
      <c r="AS86">
        <v>6.6023229833581185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856.82651126259771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158.46</v>
      </c>
      <c r="L87">
        <v>62.33</v>
      </c>
      <c r="M87">
        <v>0</v>
      </c>
      <c r="N87">
        <v>29.130000000000003</v>
      </c>
      <c r="O87">
        <v>48.899999999999991</v>
      </c>
      <c r="P87">
        <v>58.864875076173057</v>
      </c>
      <c r="Q87">
        <v>5.04</v>
      </c>
      <c r="R87">
        <v>10.24</v>
      </c>
      <c r="S87">
        <v>6.4799999999999995</v>
      </c>
      <c r="T87">
        <v>0</v>
      </c>
      <c r="U87">
        <v>276.91000000000003</v>
      </c>
      <c r="V87">
        <v>4.53</v>
      </c>
      <c r="W87">
        <v>10.865078325929391</v>
      </c>
      <c r="X87">
        <v>36.377451310074257</v>
      </c>
      <c r="Y87">
        <v>0</v>
      </c>
      <c r="Z87">
        <v>0</v>
      </c>
      <c r="AA87">
        <v>10.337189404594472</v>
      </c>
      <c r="AB87">
        <v>9.6913429967337645</v>
      </c>
      <c r="AC87">
        <v>7.1268985659535646</v>
      </c>
      <c r="AD87">
        <v>9.005045647376587</v>
      </c>
      <c r="AE87">
        <v>11.961713343864696</v>
      </c>
      <c r="AF87">
        <v>0</v>
      </c>
      <c r="AG87">
        <v>0</v>
      </c>
      <c r="AH87">
        <v>37.525864376698543</v>
      </c>
      <c r="AI87">
        <v>6.8690748263490748</v>
      </c>
      <c r="AJ87">
        <v>0</v>
      </c>
      <c r="AK87">
        <v>12.634356449470845</v>
      </c>
      <c r="AL87">
        <v>19.521804647160071</v>
      </c>
      <c r="AM87">
        <v>2.5833018116048594</v>
      </c>
      <c r="AN87">
        <v>0</v>
      </c>
      <c r="AO87">
        <v>2.2783800000000007</v>
      </c>
      <c r="AP87">
        <v>0.6272752245236124</v>
      </c>
      <c r="AQ87">
        <v>0</v>
      </c>
      <c r="AR87">
        <v>9.7505036231884059</v>
      </c>
      <c r="AS87">
        <v>6.6023229833581185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854.6424786130533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158.46</v>
      </c>
      <c r="L88">
        <v>62.33</v>
      </c>
      <c r="M88">
        <v>0</v>
      </c>
      <c r="N88">
        <v>29.130000000000003</v>
      </c>
      <c r="O88">
        <v>48.899999999999991</v>
      </c>
      <c r="P88">
        <v>58.864875076173057</v>
      </c>
      <c r="Q88">
        <v>5.04</v>
      </c>
      <c r="R88">
        <v>10.24</v>
      </c>
      <c r="S88">
        <v>6.4799999999999995</v>
      </c>
      <c r="T88">
        <v>0</v>
      </c>
      <c r="U88">
        <v>276.91000000000003</v>
      </c>
      <c r="V88">
        <v>4.53</v>
      </c>
      <c r="W88">
        <v>10.865078325929391</v>
      </c>
      <c r="X88">
        <v>36.377451310074257</v>
      </c>
      <c r="Y88">
        <v>0</v>
      </c>
      <c r="Z88">
        <v>0</v>
      </c>
      <c r="AA88">
        <v>10.337189404594472</v>
      </c>
      <c r="AB88">
        <v>9.6913429967337645</v>
      </c>
      <c r="AC88">
        <v>7.1268985659535646</v>
      </c>
      <c r="AD88">
        <v>9.005045647376587</v>
      </c>
      <c r="AE88">
        <v>11.961713343864696</v>
      </c>
      <c r="AF88">
        <v>0</v>
      </c>
      <c r="AG88">
        <v>0</v>
      </c>
      <c r="AH88">
        <v>37.525864376698543</v>
      </c>
      <c r="AI88">
        <v>4.6836692385956864</v>
      </c>
      <c r="AJ88">
        <v>0</v>
      </c>
      <c r="AK88">
        <v>12.634356449470845</v>
      </c>
      <c r="AL88">
        <v>19.521804647160071</v>
      </c>
      <c r="AM88">
        <v>2.5833018116048594</v>
      </c>
      <c r="AN88">
        <v>0</v>
      </c>
      <c r="AO88">
        <v>2.3012400000000004</v>
      </c>
      <c r="AP88">
        <v>0.6272752245236124</v>
      </c>
      <c r="AQ88">
        <v>0</v>
      </c>
      <c r="AR88">
        <v>9.7505036231884059</v>
      </c>
      <c r="AS88">
        <v>6.6023229833581185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852.47993302529994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158.46</v>
      </c>
      <c r="L89">
        <v>62.33</v>
      </c>
      <c r="M89">
        <v>0</v>
      </c>
      <c r="N89">
        <v>29.130000000000003</v>
      </c>
      <c r="O89">
        <v>48.899999999999991</v>
      </c>
      <c r="P89">
        <v>58.864875076173057</v>
      </c>
      <c r="Q89">
        <v>5.04</v>
      </c>
      <c r="R89">
        <v>10.24</v>
      </c>
      <c r="S89">
        <v>6.4799999999999995</v>
      </c>
      <c r="T89">
        <v>0</v>
      </c>
      <c r="U89">
        <v>276.91000000000003</v>
      </c>
      <c r="V89">
        <v>4.53</v>
      </c>
      <c r="W89">
        <v>10.865078325929391</v>
      </c>
      <c r="X89">
        <v>36.377451310074257</v>
      </c>
      <c r="Y89">
        <v>0</v>
      </c>
      <c r="Z89">
        <v>0</v>
      </c>
      <c r="AA89">
        <v>10.337189404594472</v>
      </c>
      <c r="AB89">
        <v>9.6913429967337645</v>
      </c>
      <c r="AC89">
        <v>7.1268985659535646</v>
      </c>
      <c r="AD89">
        <v>9.005045647376587</v>
      </c>
      <c r="AE89">
        <v>11.961713343864696</v>
      </c>
      <c r="AF89">
        <v>0</v>
      </c>
      <c r="AG89">
        <v>0</v>
      </c>
      <c r="AH89">
        <v>37.525864376698543</v>
      </c>
      <c r="AI89">
        <v>4.6836692385956864</v>
      </c>
      <c r="AJ89">
        <v>0</v>
      </c>
      <c r="AK89">
        <v>12.634356449470845</v>
      </c>
      <c r="AL89">
        <v>19.521804647160071</v>
      </c>
      <c r="AM89">
        <v>2.5833018116048594</v>
      </c>
      <c r="AN89">
        <v>0</v>
      </c>
      <c r="AO89">
        <v>2.3291800000000005</v>
      </c>
      <c r="AP89">
        <v>0.6272752245236124</v>
      </c>
      <c r="AQ89">
        <v>0</v>
      </c>
      <c r="AR89">
        <v>9.7505036231884059</v>
      </c>
      <c r="AS89">
        <v>6.6023229833581185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852.50787302529989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158.46</v>
      </c>
      <c r="L90">
        <v>62.33</v>
      </c>
      <c r="M90">
        <v>0</v>
      </c>
      <c r="N90">
        <v>29.130000000000003</v>
      </c>
      <c r="O90">
        <v>48.899999999999991</v>
      </c>
      <c r="P90">
        <v>58.864875076173057</v>
      </c>
      <c r="Q90">
        <v>5.04</v>
      </c>
      <c r="R90">
        <v>10.24</v>
      </c>
      <c r="S90">
        <v>6.4799999999999995</v>
      </c>
      <c r="T90">
        <v>0</v>
      </c>
      <c r="U90">
        <v>276.91000000000003</v>
      </c>
      <c r="V90">
        <v>4.53</v>
      </c>
      <c r="W90">
        <v>10.865078325929391</v>
      </c>
      <c r="X90">
        <v>36.377451310074257</v>
      </c>
      <c r="Y90">
        <v>0</v>
      </c>
      <c r="Z90">
        <v>0</v>
      </c>
      <c r="AA90">
        <v>10.337189404594472</v>
      </c>
      <c r="AB90">
        <v>10.004552676721881</v>
      </c>
      <c r="AC90">
        <v>7.4949759612255367</v>
      </c>
      <c r="AD90">
        <v>9.2335766699580493</v>
      </c>
      <c r="AE90">
        <v>12.125193930469969</v>
      </c>
      <c r="AF90">
        <v>0</v>
      </c>
      <c r="AG90">
        <v>0</v>
      </c>
      <c r="AH90">
        <v>37.874682599199929</v>
      </c>
      <c r="AI90">
        <v>4.6836692385956864</v>
      </c>
      <c r="AJ90">
        <v>0</v>
      </c>
      <c r="AK90">
        <v>12.634356449470845</v>
      </c>
      <c r="AL90">
        <v>19.521804647160071</v>
      </c>
      <c r="AM90">
        <v>2.5833018116048594</v>
      </c>
      <c r="AN90">
        <v>0</v>
      </c>
      <c r="AO90">
        <v>2.3596600000000003</v>
      </c>
      <c r="AP90">
        <v>3.110980364540183</v>
      </c>
      <c r="AQ90">
        <v>0</v>
      </c>
      <c r="AR90">
        <v>9.7505036231884059</v>
      </c>
      <c r="AS90">
        <v>6.6023229833581185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856.44417507226478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158.46</v>
      </c>
      <c r="L91">
        <v>62.33</v>
      </c>
      <c r="M91">
        <v>0</v>
      </c>
      <c r="N91">
        <v>29.130000000000003</v>
      </c>
      <c r="O91">
        <v>48.899999999999991</v>
      </c>
      <c r="P91">
        <v>58.864875076173057</v>
      </c>
      <c r="Q91">
        <v>5.04</v>
      </c>
      <c r="R91">
        <v>10.24</v>
      </c>
      <c r="S91">
        <v>6.4799999999999995</v>
      </c>
      <c r="T91">
        <v>0</v>
      </c>
      <c r="U91">
        <v>276.91000000000003</v>
      </c>
      <c r="V91">
        <v>4.6800000000000006</v>
      </c>
      <c r="W91">
        <v>10.865078325929391</v>
      </c>
      <c r="X91">
        <v>36.377451310074257</v>
      </c>
      <c r="Y91">
        <v>0</v>
      </c>
      <c r="Z91">
        <v>0</v>
      </c>
      <c r="AA91">
        <v>10.337189404594472</v>
      </c>
      <c r="AB91">
        <v>10.004552676721881</v>
      </c>
      <c r="AC91">
        <v>7.4949759612255367</v>
      </c>
      <c r="AD91">
        <v>9.2335766699580493</v>
      </c>
      <c r="AE91">
        <v>12.125193930469969</v>
      </c>
      <c r="AF91">
        <v>0</v>
      </c>
      <c r="AG91">
        <v>0</v>
      </c>
      <c r="AH91">
        <v>37.874682599199929</v>
      </c>
      <c r="AI91">
        <v>4.6836692385956864</v>
      </c>
      <c r="AJ91">
        <v>0</v>
      </c>
      <c r="AK91">
        <v>12.634356449470845</v>
      </c>
      <c r="AL91">
        <v>19.521804647160071</v>
      </c>
      <c r="AM91">
        <v>2.5833018116048594</v>
      </c>
      <c r="AN91">
        <v>0</v>
      </c>
      <c r="AO91">
        <v>2.4282400000000006</v>
      </c>
      <c r="AP91">
        <v>3.110980364540183</v>
      </c>
      <c r="AQ91">
        <v>0</v>
      </c>
      <c r="AR91">
        <v>9.7505036231884059</v>
      </c>
      <c r="AS91">
        <v>6.6023229833581185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856.66275507226476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158.46</v>
      </c>
      <c r="L92">
        <v>62.33</v>
      </c>
      <c r="M92">
        <v>0</v>
      </c>
      <c r="N92">
        <v>29.130000000000003</v>
      </c>
      <c r="O92">
        <v>48.899999999999991</v>
      </c>
      <c r="P92">
        <v>58.864875076173057</v>
      </c>
      <c r="Q92">
        <v>5.04</v>
      </c>
      <c r="R92">
        <v>10.24</v>
      </c>
      <c r="S92">
        <v>6.4799999999999995</v>
      </c>
      <c r="T92">
        <v>0</v>
      </c>
      <c r="U92">
        <v>276.91000000000003</v>
      </c>
      <c r="V92">
        <v>4.8574594877156301</v>
      </c>
      <c r="W92">
        <v>10.865078325929391</v>
      </c>
      <c r="X92">
        <v>34.552539694207589</v>
      </c>
      <c r="Y92">
        <v>0</v>
      </c>
      <c r="Z92">
        <v>0</v>
      </c>
      <c r="AA92">
        <v>10.337189404594472</v>
      </c>
      <c r="AB92">
        <v>10.004552676721881</v>
      </c>
      <c r="AC92">
        <v>7.4949759612255367</v>
      </c>
      <c r="AD92">
        <v>9.2335766699580493</v>
      </c>
      <c r="AE92">
        <v>12.125193930469969</v>
      </c>
      <c r="AF92">
        <v>0</v>
      </c>
      <c r="AG92">
        <v>0</v>
      </c>
      <c r="AH92">
        <v>37.874682599199929</v>
      </c>
      <c r="AI92">
        <v>4.6836692385956864</v>
      </c>
      <c r="AJ92">
        <v>0</v>
      </c>
      <c r="AK92">
        <v>12.634356449470845</v>
      </c>
      <c r="AL92">
        <v>19.521804647160071</v>
      </c>
      <c r="AM92">
        <v>2.5833018116048594</v>
      </c>
      <c r="AN92">
        <v>0</v>
      </c>
      <c r="AO92">
        <v>2.4282400000000006</v>
      </c>
      <c r="AP92">
        <v>3.110980364540183</v>
      </c>
      <c r="AQ92">
        <v>0</v>
      </c>
      <c r="AR92">
        <v>9.7505036231884059</v>
      </c>
      <c r="AS92">
        <v>6.6023229833581185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855.01530294411384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158.46</v>
      </c>
      <c r="L93">
        <v>62.33</v>
      </c>
      <c r="M93">
        <v>0</v>
      </c>
      <c r="N93">
        <v>29.130000000000003</v>
      </c>
      <c r="O93">
        <v>48.899999999999991</v>
      </c>
      <c r="P93">
        <v>58.864875076173057</v>
      </c>
      <c r="Q93">
        <v>5.04</v>
      </c>
      <c r="R93">
        <v>10.24</v>
      </c>
      <c r="S93">
        <v>6.4799999999999995</v>
      </c>
      <c r="T93">
        <v>0</v>
      </c>
      <c r="U93">
        <v>276.91000000000003</v>
      </c>
      <c r="V93">
        <v>4.9400000000000004</v>
      </c>
      <c r="W93">
        <v>10.865078325929391</v>
      </c>
      <c r="X93">
        <v>32.76</v>
      </c>
      <c r="Y93">
        <v>0</v>
      </c>
      <c r="Z93">
        <v>0</v>
      </c>
      <c r="AA93">
        <v>10.337189404594472</v>
      </c>
      <c r="AB93">
        <v>10.004552676721881</v>
      </c>
      <c r="AC93">
        <v>7.4949759612255367</v>
      </c>
      <c r="AD93">
        <v>9.2335766699580493</v>
      </c>
      <c r="AE93">
        <v>12.125193930469969</v>
      </c>
      <c r="AF93">
        <v>0</v>
      </c>
      <c r="AG93">
        <v>0</v>
      </c>
      <c r="AH93">
        <v>37.874682599199929</v>
      </c>
      <c r="AI93">
        <v>4.6836692385956864</v>
      </c>
      <c r="AJ93">
        <v>0</v>
      </c>
      <c r="AK93">
        <v>12.634356449470845</v>
      </c>
      <c r="AL93">
        <v>19.521804647160071</v>
      </c>
      <c r="AM93">
        <v>2.5833018116048594</v>
      </c>
      <c r="AN93">
        <v>0</v>
      </c>
      <c r="AO93">
        <v>2.4663400000000006</v>
      </c>
      <c r="AP93">
        <v>3.1744697597348805</v>
      </c>
      <c r="AQ93">
        <v>0</v>
      </c>
      <c r="AR93">
        <v>9.7505036231884059</v>
      </c>
      <c r="AS93">
        <v>6.6023229833581185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853.4068931573853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158.46</v>
      </c>
      <c r="L94">
        <v>62.33</v>
      </c>
      <c r="M94">
        <v>0</v>
      </c>
      <c r="N94">
        <v>29.130000000000003</v>
      </c>
      <c r="O94">
        <v>48.899999999999991</v>
      </c>
      <c r="P94">
        <v>58.864875076173057</v>
      </c>
      <c r="Q94">
        <v>5.04</v>
      </c>
      <c r="R94">
        <v>10.24</v>
      </c>
      <c r="S94">
        <v>6.4799999999999995</v>
      </c>
      <c r="T94">
        <v>0</v>
      </c>
      <c r="U94">
        <v>276.91000000000003</v>
      </c>
      <c r="V94">
        <v>4.9400000000000004</v>
      </c>
      <c r="W94">
        <v>10.865078325929391</v>
      </c>
      <c r="X94">
        <v>31.137459618208517</v>
      </c>
      <c r="Y94">
        <v>0</v>
      </c>
      <c r="Z94">
        <v>0</v>
      </c>
      <c r="AA94">
        <v>10.337189404594472</v>
      </c>
      <c r="AB94">
        <v>9.6913429967337645</v>
      </c>
      <c r="AC94">
        <v>7.1268985659535646</v>
      </c>
      <c r="AD94">
        <v>9.005045647376587</v>
      </c>
      <c r="AE94">
        <v>11.961713343864696</v>
      </c>
      <c r="AF94">
        <v>0</v>
      </c>
      <c r="AG94">
        <v>0</v>
      </c>
      <c r="AH94">
        <v>37.525864376698543</v>
      </c>
      <c r="AI94">
        <v>4.6836692385956864</v>
      </c>
      <c r="AJ94">
        <v>0</v>
      </c>
      <c r="AK94">
        <v>12.634356449470845</v>
      </c>
      <c r="AL94">
        <v>19.521804647160071</v>
      </c>
      <c r="AM94">
        <v>2.5833018116048594</v>
      </c>
      <c r="AN94">
        <v>0</v>
      </c>
      <c r="AO94">
        <v>2.5044400000000007</v>
      </c>
      <c r="AP94">
        <v>2.8265478740679377</v>
      </c>
      <c r="AQ94">
        <v>0</v>
      </c>
      <c r="AR94">
        <v>9.7505036231884059</v>
      </c>
      <c r="AS94">
        <v>6.6023229833581185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850.05241398297869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158.46</v>
      </c>
      <c r="L95">
        <v>62.33</v>
      </c>
      <c r="M95">
        <v>0</v>
      </c>
      <c r="N95">
        <v>29.130000000000003</v>
      </c>
      <c r="O95">
        <v>48.899999999999991</v>
      </c>
      <c r="P95">
        <v>58.864875076173057</v>
      </c>
      <c r="Q95">
        <v>5.04</v>
      </c>
      <c r="R95">
        <v>10.24</v>
      </c>
      <c r="S95">
        <v>6.4799999999999995</v>
      </c>
      <c r="T95">
        <v>0</v>
      </c>
      <c r="U95">
        <v>276.91000000000003</v>
      </c>
      <c r="V95">
        <v>4.9400000000000004</v>
      </c>
      <c r="W95">
        <v>10.865078325929391</v>
      </c>
      <c r="X95">
        <v>30.95</v>
      </c>
      <c r="Y95">
        <v>0</v>
      </c>
      <c r="Z95">
        <v>0</v>
      </c>
      <c r="AA95">
        <v>10.337189404594472</v>
      </c>
      <c r="AB95">
        <v>9.6913429967337645</v>
      </c>
      <c r="AC95">
        <v>7.1268985659535646</v>
      </c>
      <c r="AD95">
        <v>9.005045647376587</v>
      </c>
      <c r="AE95">
        <v>11.961713343864696</v>
      </c>
      <c r="AF95">
        <v>0</v>
      </c>
      <c r="AG95">
        <v>0</v>
      </c>
      <c r="AH95">
        <v>37.525864376698543</v>
      </c>
      <c r="AI95">
        <v>4.6836692385956864</v>
      </c>
      <c r="AJ95">
        <v>0</v>
      </c>
      <c r="AK95">
        <v>12.634356449470845</v>
      </c>
      <c r="AL95">
        <v>19.521804647160071</v>
      </c>
      <c r="AM95">
        <v>2.5833018116048594</v>
      </c>
      <c r="AN95">
        <v>0</v>
      </c>
      <c r="AO95">
        <v>2.5374600000000007</v>
      </c>
      <c r="AP95">
        <v>2.8265478740679377</v>
      </c>
      <c r="AQ95">
        <v>0</v>
      </c>
      <c r="AR95">
        <v>9.7505036231884059</v>
      </c>
      <c r="AS95">
        <v>6.6023229833581185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849.89797436477022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158.46</v>
      </c>
      <c r="L96">
        <v>62.33</v>
      </c>
      <c r="M96">
        <v>0</v>
      </c>
      <c r="N96">
        <v>29.130000000000003</v>
      </c>
      <c r="O96">
        <v>48.899999999999991</v>
      </c>
      <c r="P96">
        <v>58.864875076173057</v>
      </c>
      <c r="Q96">
        <v>5.04</v>
      </c>
      <c r="R96">
        <v>10.24</v>
      </c>
      <c r="S96">
        <v>6.4799999999999995</v>
      </c>
      <c r="T96">
        <v>0</v>
      </c>
      <c r="U96">
        <v>276.91000000000003</v>
      </c>
      <c r="V96">
        <v>4.9400000000000004</v>
      </c>
      <c r="W96">
        <v>10.865078325929391</v>
      </c>
      <c r="X96">
        <v>29.339999999999996</v>
      </c>
      <c r="Y96">
        <v>0</v>
      </c>
      <c r="Z96">
        <v>0</v>
      </c>
      <c r="AA96">
        <v>10.337189404594472</v>
      </c>
      <c r="AB96">
        <v>9.6913429967337645</v>
      </c>
      <c r="AC96">
        <v>7.1268985659535646</v>
      </c>
      <c r="AD96">
        <v>9.005045647376587</v>
      </c>
      <c r="AE96">
        <v>11.961713343864696</v>
      </c>
      <c r="AF96">
        <v>0</v>
      </c>
      <c r="AG96">
        <v>0</v>
      </c>
      <c r="AH96">
        <v>37.525864376698543</v>
      </c>
      <c r="AI96">
        <v>4.6836692385956864</v>
      </c>
      <c r="AJ96">
        <v>0</v>
      </c>
      <c r="AK96">
        <v>12.634356449470845</v>
      </c>
      <c r="AL96">
        <v>19.521804647160071</v>
      </c>
      <c r="AM96">
        <v>2.5833018116048594</v>
      </c>
      <c r="AN96">
        <v>0</v>
      </c>
      <c r="AO96">
        <v>2.5374600000000007</v>
      </c>
      <c r="AP96">
        <v>2.8265478740679377</v>
      </c>
      <c r="AQ96">
        <v>0</v>
      </c>
      <c r="AR96">
        <v>9.7505036231884059</v>
      </c>
      <c r="AS96">
        <v>6.6023229833581185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848.28797436477021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158.46</v>
      </c>
      <c r="L97">
        <v>62.33</v>
      </c>
      <c r="M97">
        <v>0</v>
      </c>
      <c r="N97">
        <v>29.130000000000003</v>
      </c>
      <c r="O97">
        <v>48.899999999999991</v>
      </c>
      <c r="P97">
        <v>58.864875076173057</v>
      </c>
      <c r="Q97">
        <v>5.04</v>
      </c>
      <c r="R97">
        <v>10.24</v>
      </c>
      <c r="S97">
        <v>6.4799999999999995</v>
      </c>
      <c r="T97">
        <v>0</v>
      </c>
      <c r="U97">
        <v>276.91000000000003</v>
      </c>
      <c r="V97">
        <v>4.9400000000000004</v>
      </c>
      <c r="W97">
        <v>10.865078325929391</v>
      </c>
      <c r="X97">
        <v>27.52746033210332</v>
      </c>
      <c r="Y97">
        <v>0</v>
      </c>
      <c r="Z97">
        <v>0</v>
      </c>
      <c r="AA97">
        <v>10.337189404594472</v>
      </c>
      <c r="AB97">
        <v>9.6913429967337645</v>
      </c>
      <c r="AC97">
        <v>7.1268985659535646</v>
      </c>
      <c r="AD97">
        <v>9.005045647376587</v>
      </c>
      <c r="AE97">
        <v>11.961713343864696</v>
      </c>
      <c r="AF97">
        <v>0</v>
      </c>
      <c r="AG97">
        <v>0</v>
      </c>
      <c r="AH97">
        <v>37.525864376698543</v>
      </c>
      <c r="AI97">
        <v>4.6836692385956864</v>
      </c>
      <c r="AJ97">
        <v>0</v>
      </c>
      <c r="AK97">
        <v>12.634356449470845</v>
      </c>
      <c r="AL97">
        <v>19.521804647160071</v>
      </c>
      <c r="AM97">
        <v>2.5833018116048594</v>
      </c>
      <c r="AN97">
        <v>0</v>
      </c>
      <c r="AO97">
        <v>2.5374600000000007</v>
      </c>
      <c r="AP97">
        <v>2.8265478740679377</v>
      </c>
      <c r="AQ97">
        <v>0</v>
      </c>
      <c r="AR97">
        <v>9.7505036231884059</v>
      </c>
      <c r="AS97">
        <v>6.6023229833581185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846.47543469687355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158.46</v>
      </c>
      <c r="L98">
        <v>62.33</v>
      </c>
      <c r="M98">
        <v>0</v>
      </c>
      <c r="N98">
        <v>29.130000000000003</v>
      </c>
      <c r="O98">
        <v>48.899999999999991</v>
      </c>
      <c r="P98">
        <v>58.864875076173057</v>
      </c>
      <c r="Q98">
        <v>5.04</v>
      </c>
      <c r="R98">
        <v>10.24</v>
      </c>
      <c r="S98">
        <v>6.4799999999999995</v>
      </c>
      <c r="T98">
        <v>0</v>
      </c>
      <c r="U98">
        <v>276.91000000000003</v>
      </c>
      <c r="V98">
        <v>4.9400000000000004</v>
      </c>
      <c r="W98">
        <v>10.865078325929391</v>
      </c>
      <c r="X98">
        <v>24.252540064941869</v>
      </c>
      <c r="Y98">
        <v>0</v>
      </c>
      <c r="Z98">
        <v>0</v>
      </c>
      <c r="AA98">
        <v>10.337189404594472</v>
      </c>
      <c r="AB98">
        <v>9.6913429967337645</v>
      </c>
      <c r="AC98">
        <v>7.1268985659535646</v>
      </c>
      <c r="AD98">
        <v>9.005045647376587</v>
      </c>
      <c r="AE98">
        <v>11.961713343864696</v>
      </c>
      <c r="AF98">
        <v>0</v>
      </c>
      <c r="AG98">
        <v>0</v>
      </c>
      <c r="AH98">
        <v>37.525864376698543</v>
      </c>
      <c r="AI98">
        <v>4.6836692385956864</v>
      </c>
      <c r="AJ98">
        <v>0</v>
      </c>
      <c r="AK98">
        <v>12.634356449470845</v>
      </c>
      <c r="AL98">
        <v>19.521804647160071</v>
      </c>
      <c r="AM98">
        <v>2.5833018116048594</v>
      </c>
      <c r="AN98">
        <v>0</v>
      </c>
      <c r="AO98">
        <v>2.573020000000001</v>
      </c>
      <c r="AP98">
        <v>2.8265478740679377</v>
      </c>
      <c r="AQ98">
        <v>0</v>
      </c>
      <c r="AR98">
        <v>9.7505036231884059</v>
      </c>
      <c r="AS98">
        <v>6.6023229833581185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843.23607442971206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2.4077911210242675</v>
      </c>
      <c r="L99">
        <f t="shared" si="2"/>
        <v>0.94212652060464253</v>
      </c>
      <c r="M99">
        <f t="shared" si="2"/>
        <v>0</v>
      </c>
      <c r="N99">
        <f t="shared" si="2"/>
        <v>0.63030606673762446</v>
      </c>
      <c r="O99">
        <f t="shared" si="2"/>
        <v>1.061462718153213</v>
      </c>
      <c r="P99">
        <f t="shared" si="2"/>
        <v>1.1333094296714661</v>
      </c>
      <c r="Q99">
        <f t="shared" si="2"/>
        <v>8.1634012356881322E-2</v>
      </c>
      <c r="R99">
        <f t="shared" si="2"/>
        <v>0.16133372743898652</v>
      </c>
      <c r="S99">
        <f t="shared" si="2"/>
        <v>0.10464648502177125</v>
      </c>
      <c r="T99">
        <f t="shared" si="2"/>
        <v>0</v>
      </c>
      <c r="U99">
        <f t="shared" si="2"/>
        <v>6.6330899999999975</v>
      </c>
      <c r="V99">
        <f t="shared" si="2"/>
        <v>7.7721652200899813E-2</v>
      </c>
      <c r="W99">
        <f t="shared" si="2"/>
        <v>0.21261146935166661</v>
      </c>
      <c r="X99">
        <f t="shared" si="2"/>
        <v>0.69757142454555232</v>
      </c>
      <c r="Y99">
        <f t="shared" si="2"/>
        <v>0</v>
      </c>
      <c r="Z99">
        <f t="shared" si="2"/>
        <v>4.8015525000000003E-2</v>
      </c>
      <c r="AA99">
        <f t="shared" si="2"/>
        <v>0.21313722544538227</v>
      </c>
      <c r="AB99">
        <f t="shared" si="2"/>
        <v>0.23353186096157444</v>
      </c>
      <c r="AC99">
        <f t="shared" si="2"/>
        <v>0.17214979776870157</v>
      </c>
      <c r="AD99">
        <f t="shared" si="2"/>
        <v>0.21680668860478269</v>
      </c>
      <c r="AE99">
        <f t="shared" si="2"/>
        <v>0.28757156201256889</v>
      </c>
      <c r="AF99">
        <f t="shared" si="2"/>
        <v>0</v>
      </c>
      <c r="AG99">
        <f t="shared" si="2"/>
        <v>0</v>
      </c>
      <c r="AH99">
        <f t="shared" si="2"/>
        <v>0.90166719970826747</v>
      </c>
      <c r="AI99">
        <f t="shared" si="2"/>
        <v>0.11779451139337499</v>
      </c>
      <c r="AJ99">
        <f t="shared" si="2"/>
        <v>0</v>
      </c>
      <c r="AK99">
        <f t="shared" si="2"/>
        <v>0.30322455478730043</v>
      </c>
      <c r="AL99">
        <f t="shared" si="2"/>
        <v>0.47157208562822717</v>
      </c>
      <c r="AM99">
        <f t="shared" si="2"/>
        <v>6.1999243478516555E-2</v>
      </c>
      <c r="AN99">
        <f t="shared" si="2"/>
        <v>0</v>
      </c>
      <c r="AO99">
        <f t="shared" si="2"/>
        <v>5.6026685000000007E-2</v>
      </c>
      <c r="AP99">
        <f t="shared" si="2"/>
        <v>5.9283857657000782E-2</v>
      </c>
      <c r="AQ99">
        <f t="shared" si="2"/>
        <v>0</v>
      </c>
      <c r="AR99">
        <f t="shared" si="2"/>
        <v>0.23647511141304306</v>
      </c>
      <c r="AS99">
        <f t="shared" si="2"/>
        <v>0.16911081399843086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17.691971349964145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5.1099155036708783</v>
      </c>
      <c r="L3">
        <v>319.26</v>
      </c>
      <c r="M3">
        <v>26.070000000000004</v>
      </c>
      <c r="N3">
        <v>35.190000000000005</v>
      </c>
      <c r="O3">
        <v>0</v>
      </c>
      <c r="P3">
        <v>28.889999999999997</v>
      </c>
      <c r="Q3">
        <v>6.089999999999999</v>
      </c>
      <c r="R3">
        <v>12.389999999999999</v>
      </c>
      <c r="S3">
        <v>7.82</v>
      </c>
      <c r="T3">
        <v>0</v>
      </c>
      <c r="U3">
        <v>60.83</v>
      </c>
      <c r="V3">
        <v>4.24</v>
      </c>
      <c r="W3">
        <v>13.12613514145429</v>
      </c>
      <c r="X3">
        <v>43.94</v>
      </c>
      <c r="Y3">
        <v>0</v>
      </c>
      <c r="Z3">
        <v>0</v>
      </c>
      <c r="AA3">
        <v>12.484767932489451</v>
      </c>
      <c r="AB3">
        <v>11.706318032085377</v>
      </c>
      <c r="AC3">
        <v>8.6100162947373491</v>
      </c>
      <c r="AD3">
        <v>10.878524592792044</v>
      </c>
      <c r="AE3">
        <v>14.446549162765095</v>
      </c>
      <c r="AF3">
        <v>2.7731136357051378</v>
      </c>
      <c r="AG3">
        <v>11.801020992969356</v>
      </c>
      <c r="AH3">
        <v>45.326202028793539</v>
      </c>
      <c r="AI3">
        <v>8.2989812161210903</v>
      </c>
      <c r="AJ3">
        <v>0</v>
      </c>
      <c r="AK3">
        <v>15.260797287555071</v>
      </c>
      <c r="AL3">
        <v>0</v>
      </c>
      <c r="AM3">
        <v>3.1204088628068143</v>
      </c>
      <c r="AN3">
        <v>0</v>
      </c>
      <c r="AO3">
        <v>2.8931240000000007</v>
      </c>
      <c r="AP3">
        <v>0.75778044739022365</v>
      </c>
      <c r="AQ3">
        <v>8.8488486479170056</v>
      </c>
      <c r="AR3">
        <v>11.446464673913045</v>
      </c>
      <c r="AS3">
        <v>9.7226391357339477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741.33160758889971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4.9500843845891573</v>
      </c>
      <c r="L4">
        <v>319.26</v>
      </c>
      <c r="M4">
        <v>26.070000000000004</v>
      </c>
      <c r="N4">
        <v>35.190000000000005</v>
      </c>
      <c r="O4">
        <v>0</v>
      </c>
      <c r="P4">
        <v>28.889999999999997</v>
      </c>
      <c r="Q4">
        <v>6.089999999999999</v>
      </c>
      <c r="R4">
        <v>12.389999999999999</v>
      </c>
      <c r="S4">
        <v>7.82</v>
      </c>
      <c r="T4">
        <v>0</v>
      </c>
      <c r="U4">
        <v>60.83</v>
      </c>
      <c r="V4">
        <v>4.24</v>
      </c>
      <c r="W4">
        <v>13.12613514145429</v>
      </c>
      <c r="X4">
        <v>43.94</v>
      </c>
      <c r="Y4">
        <v>0</v>
      </c>
      <c r="Z4">
        <v>0</v>
      </c>
      <c r="AA4">
        <v>12.484767932489451</v>
      </c>
      <c r="AB4">
        <v>11.706318032085377</v>
      </c>
      <c r="AC4">
        <v>8.6100162947373491</v>
      </c>
      <c r="AD4">
        <v>10.878524592792044</v>
      </c>
      <c r="AE4">
        <v>14.446549162765095</v>
      </c>
      <c r="AF4">
        <v>2.7731136357051378</v>
      </c>
      <c r="AG4">
        <v>11.801020992969356</v>
      </c>
      <c r="AH4">
        <v>45.326202028793539</v>
      </c>
      <c r="AI4">
        <v>8.2989812161210903</v>
      </c>
      <c r="AJ4">
        <v>0</v>
      </c>
      <c r="AK4">
        <v>15.260797287555071</v>
      </c>
      <c r="AL4">
        <v>0</v>
      </c>
      <c r="AM4">
        <v>3.1204088628068143</v>
      </c>
      <c r="AN4">
        <v>0</v>
      </c>
      <c r="AO4">
        <v>2.8501720000000006</v>
      </c>
      <c r="AP4">
        <v>0.75778044739022365</v>
      </c>
      <c r="AQ4">
        <v>8.8488486479170056</v>
      </c>
      <c r="AR4">
        <v>11.446464673913045</v>
      </c>
      <c r="AS4">
        <v>9.7226391357339477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741.12882446981803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4.9500843845891573</v>
      </c>
      <c r="L5">
        <v>231.36</v>
      </c>
      <c r="M5">
        <v>26.070000000000004</v>
      </c>
      <c r="N5">
        <v>35.190000000000005</v>
      </c>
      <c r="O5">
        <v>0</v>
      </c>
      <c r="P5">
        <v>28.889999999999997</v>
      </c>
      <c r="Q5">
        <v>5.7600000000000007</v>
      </c>
      <c r="R5">
        <v>6.92</v>
      </c>
      <c r="S5">
        <v>4.3121560780390196</v>
      </c>
      <c r="T5">
        <v>0</v>
      </c>
      <c r="U5">
        <v>60.83</v>
      </c>
      <c r="V5">
        <v>2.2600000000000002</v>
      </c>
      <c r="W5">
        <v>13.12613514145429</v>
      </c>
      <c r="X5">
        <v>43.456955303348742</v>
      </c>
      <c r="Y5">
        <v>0</v>
      </c>
      <c r="Z5">
        <v>0</v>
      </c>
      <c r="AA5">
        <v>12.484767932489451</v>
      </c>
      <c r="AB5">
        <v>11.706318032085377</v>
      </c>
      <c r="AC5">
        <v>8.6100162947373491</v>
      </c>
      <c r="AD5">
        <v>10.878524592792044</v>
      </c>
      <c r="AE5">
        <v>14.446549162765095</v>
      </c>
      <c r="AF5">
        <v>2.7731136357051378</v>
      </c>
      <c r="AG5">
        <v>11.801020992969356</v>
      </c>
      <c r="AH5">
        <v>45.326202028793539</v>
      </c>
      <c r="AI5">
        <v>8.2989812161210903</v>
      </c>
      <c r="AJ5">
        <v>0</v>
      </c>
      <c r="AK5">
        <v>15.260797287555071</v>
      </c>
      <c r="AL5">
        <v>0</v>
      </c>
      <c r="AM5">
        <v>3.1204088628068143</v>
      </c>
      <c r="AN5">
        <v>0</v>
      </c>
      <c r="AO5">
        <v>2.9943680000000006</v>
      </c>
      <c r="AP5">
        <v>1.1412725766362883</v>
      </c>
      <c r="AQ5">
        <v>8.8488486479170056</v>
      </c>
      <c r="AR5">
        <v>11.446464673913045</v>
      </c>
      <c r="AS5">
        <v>9.7226391357339477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641.98562398045192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4.9500843845891573</v>
      </c>
      <c r="L6">
        <v>150.88999999999999</v>
      </c>
      <c r="M6">
        <v>26.070000000000004</v>
      </c>
      <c r="N6">
        <v>35.190000000000005</v>
      </c>
      <c r="O6">
        <v>0</v>
      </c>
      <c r="P6">
        <v>28.889999999999997</v>
      </c>
      <c r="Q6">
        <v>4.49</v>
      </c>
      <c r="R6">
        <v>6.92</v>
      </c>
      <c r="S6">
        <v>4.3121560780390196</v>
      </c>
      <c r="T6">
        <v>0</v>
      </c>
      <c r="U6">
        <v>60.83</v>
      </c>
      <c r="V6">
        <v>2.2600000000000002</v>
      </c>
      <c r="W6">
        <v>13.12613514145429</v>
      </c>
      <c r="X6">
        <v>43.456955303348742</v>
      </c>
      <c r="Y6">
        <v>0</v>
      </c>
      <c r="Z6">
        <v>0</v>
      </c>
      <c r="AA6">
        <v>12.484767932489451</v>
      </c>
      <c r="AB6">
        <v>11.706318032085377</v>
      </c>
      <c r="AC6">
        <v>8.6100162947373491</v>
      </c>
      <c r="AD6">
        <v>10.878524592792044</v>
      </c>
      <c r="AE6">
        <v>14.446549162765095</v>
      </c>
      <c r="AF6">
        <v>2.7731136357051378</v>
      </c>
      <c r="AG6">
        <v>11.801020992969356</v>
      </c>
      <c r="AH6">
        <v>45.326202028793539</v>
      </c>
      <c r="AI6">
        <v>8.2989812161210903</v>
      </c>
      <c r="AJ6">
        <v>0</v>
      </c>
      <c r="AK6">
        <v>15.260797287555071</v>
      </c>
      <c r="AL6">
        <v>0</v>
      </c>
      <c r="AM6">
        <v>3.1204088628068143</v>
      </c>
      <c r="AN6">
        <v>0</v>
      </c>
      <c r="AO6">
        <v>3.0035720000000001</v>
      </c>
      <c r="AP6">
        <v>3.2274697597348796</v>
      </c>
      <c r="AQ6">
        <v>8.8488486479170056</v>
      </c>
      <c r="AR6">
        <v>11.446464673913045</v>
      </c>
      <c r="AS6">
        <v>9.7226391357339477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562.3410251635504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4.9500843529532057</v>
      </c>
      <c r="L7">
        <v>68</v>
      </c>
      <c r="M7">
        <v>26.070000000000004</v>
      </c>
      <c r="N7">
        <v>35.190000000000005</v>
      </c>
      <c r="O7">
        <v>0</v>
      </c>
      <c r="P7">
        <v>28.889999999999997</v>
      </c>
      <c r="Q7">
        <v>3.3478190104166665</v>
      </c>
      <c r="R7">
        <v>6.92</v>
      </c>
      <c r="S7">
        <v>4.3121560780390196</v>
      </c>
      <c r="T7">
        <v>0</v>
      </c>
      <c r="U7">
        <v>60.83</v>
      </c>
      <c r="V7">
        <v>2.2600000000000002</v>
      </c>
      <c r="W7">
        <v>13.12613514145429</v>
      </c>
      <c r="X7">
        <v>43.456955303348742</v>
      </c>
      <c r="Y7">
        <v>0</v>
      </c>
      <c r="Z7">
        <v>0</v>
      </c>
      <c r="AA7">
        <v>12.484767932489451</v>
      </c>
      <c r="AB7">
        <v>11.706318032085377</v>
      </c>
      <c r="AC7">
        <v>8.6100162947373491</v>
      </c>
      <c r="AD7">
        <v>10.878524592792044</v>
      </c>
      <c r="AE7">
        <v>14.446549162765095</v>
      </c>
      <c r="AF7">
        <v>2.7731136357051378</v>
      </c>
      <c r="AG7">
        <v>11.801020992969356</v>
      </c>
      <c r="AH7">
        <v>45.326202028793539</v>
      </c>
      <c r="AI7">
        <v>5.6586489470939512</v>
      </c>
      <c r="AJ7">
        <v>0</v>
      </c>
      <c r="AK7">
        <v>15.260797287555071</v>
      </c>
      <c r="AL7">
        <v>0</v>
      </c>
      <c r="AM7">
        <v>3.1204088628068143</v>
      </c>
      <c r="AN7">
        <v>0</v>
      </c>
      <c r="AO7">
        <v>2.9943680000000006</v>
      </c>
      <c r="AP7">
        <v>3.2274697597348796</v>
      </c>
      <c r="AQ7">
        <v>8.8488486479170056</v>
      </c>
      <c r="AR7">
        <v>11.446464673913045</v>
      </c>
      <c r="AS7">
        <v>9.7226391357339477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475.6593078733041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4.9500843529532057</v>
      </c>
      <c r="L8">
        <v>68</v>
      </c>
      <c r="M8">
        <v>26.070000000000004</v>
      </c>
      <c r="N8">
        <v>35.190000000000005</v>
      </c>
      <c r="O8">
        <v>0</v>
      </c>
      <c r="P8">
        <v>28.889999999999997</v>
      </c>
      <c r="Q8">
        <v>3.3478190104166665</v>
      </c>
      <c r="R8">
        <v>6.92</v>
      </c>
      <c r="S8">
        <v>4.3121560780390196</v>
      </c>
      <c r="T8">
        <v>0</v>
      </c>
      <c r="U8">
        <v>60.83</v>
      </c>
      <c r="V8">
        <v>2.2600000000000002</v>
      </c>
      <c r="W8">
        <v>13.12613514145429</v>
      </c>
      <c r="X8">
        <v>43.456955303348742</v>
      </c>
      <c r="Y8">
        <v>0</v>
      </c>
      <c r="Z8">
        <v>0</v>
      </c>
      <c r="AA8">
        <v>12.484767932489451</v>
      </c>
      <c r="AB8">
        <v>11.706318032085377</v>
      </c>
      <c r="AC8">
        <v>8.6100162947373491</v>
      </c>
      <c r="AD8">
        <v>10.878524592792044</v>
      </c>
      <c r="AE8">
        <v>14.446549162765095</v>
      </c>
      <c r="AF8">
        <v>2.7731136357051378</v>
      </c>
      <c r="AG8">
        <v>11.801020992969356</v>
      </c>
      <c r="AH8">
        <v>45.326202028793539</v>
      </c>
      <c r="AI8">
        <v>5.6586489470939512</v>
      </c>
      <c r="AJ8">
        <v>0</v>
      </c>
      <c r="AK8">
        <v>15.260797287555071</v>
      </c>
      <c r="AL8">
        <v>0</v>
      </c>
      <c r="AM8">
        <v>3.1204088628068143</v>
      </c>
      <c r="AN8">
        <v>0</v>
      </c>
      <c r="AO8">
        <v>2.9790280000000009</v>
      </c>
      <c r="AP8">
        <v>3.2274697597348796</v>
      </c>
      <c r="AQ8">
        <v>8.8488486479170056</v>
      </c>
      <c r="AR8">
        <v>11.446464673913045</v>
      </c>
      <c r="AS8">
        <v>9.7226391357339477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475.64396787330412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4.9500935285781757</v>
      </c>
      <c r="L9">
        <v>68</v>
      </c>
      <c r="M9">
        <v>26.070000000000004</v>
      </c>
      <c r="N9">
        <v>35.190000000000005</v>
      </c>
      <c r="O9">
        <v>0</v>
      </c>
      <c r="P9">
        <v>28.889999999999997</v>
      </c>
      <c r="Q9">
        <v>3.3478190104166665</v>
      </c>
      <c r="R9">
        <v>6.92</v>
      </c>
      <c r="S9">
        <v>4.3121560780390196</v>
      </c>
      <c r="T9">
        <v>0</v>
      </c>
      <c r="U9">
        <v>60.83</v>
      </c>
      <c r="V9">
        <v>2.2600000000000002</v>
      </c>
      <c r="W9">
        <v>13.12613514145429</v>
      </c>
      <c r="X9">
        <v>43.456955303348742</v>
      </c>
      <c r="Y9">
        <v>0</v>
      </c>
      <c r="Z9">
        <v>0</v>
      </c>
      <c r="AA9">
        <v>12.484767932489451</v>
      </c>
      <c r="AB9">
        <v>11.706318032085377</v>
      </c>
      <c r="AC9">
        <v>8.6100162947373491</v>
      </c>
      <c r="AD9">
        <v>10.878524592792044</v>
      </c>
      <c r="AE9">
        <v>14.446549162765095</v>
      </c>
      <c r="AF9">
        <v>2.7731136357051378</v>
      </c>
      <c r="AG9">
        <v>11.801020992969356</v>
      </c>
      <c r="AH9">
        <v>45.326202028793539</v>
      </c>
      <c r="AI9">
        <v>5.6586489470939512</v>
      </c>
      <c r="AJ9">
        <v>0</v>
      </c>
      <c r="AK9">
        <v>15.260797287555071</v>
      </c>
      <c r="AL9">
        <v>0</v>
      </c>
      <c r="AM9">
        <v>3.1204088628068143</v>
      </c>
      <c r="AN9">
        <v>0</v>
      </c>
      <c r="AO9">
        <v>2.9176680000000004</v>
      </c>
      <c r="AP9">
        <v>3.2274697597348796</v>
      </c>
      <c r="AQ9">
        <v>8.8488486479170056</v>
      </c>
      <c r="AR9">
        <v>11.446464673913045</v>
      </c>
      <c r="AS9">
        <v>7.9741840656479237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473.83416197884293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4.9500935285781757</v>
      </c>
      <c r="L10">
        <v>68</v>
      </c>
      <c r="M10">
        <v>26.070000000000004</v>
      </c>
      <c r="N10">
        <v>35.190000000000005</v>
      </c>
      <c r="O10">
        <v>0</v>
      </c>
      <c r="P10">
        <v>28.889999999999997</v>
      </c>
      <c r="Q10">
        <v>3.3478190104166665</v>
      </c>
      <c r="R10">
        <v>6.92</v>
      </c>
      <c r="S10">
        <v>4.3121560780390196</v>
      </c>
      <c r="T10">
        <v>0</v>
      </c>
      <c r="U10">
        <v>60.83</v>
      </c>
      <c r="V10">
        <v>2.2600000000000002</v>
      </c>
      <c r="W10">
        <v>13.12613514145429</v>
      </c>
      <c r="X10">
        <v>43.456955303348742</v>
      </c>
      <c r="Y10">
        <v>0</v>
      </c>
      <c r="Z10">
        <v>0</v>
      </c>
      <c r="AA10">
        <v>12.484767932489451</v>
      </c>
      <c r="AB10">
        <v>11.706318032085377</v>
      </c>
      <c r="AC10">
        <v>8.6100162947373491</v>
      </c>
      <c r="AD10">
        <v>10.878524592792044</v>
      </c>
      <c r="AE10">
        <v>14.446549162765095</v>
      </c>
      <c r="AF10">
        <v>2.7731136357051378</v>
      </c>
      <c r="AG10">
        <v>11.801020992969356</v>
      </c>
      <c r="AH10">
        <v>45.326202028793539</v>
      </c>
      <c r="AI10">
        <v>5.6586489470939512</v>
      </c>
      <c r="AJ10">
        <v>0</v>
      </c>
      <c r="AK10">
        <v>15.260797287555071</v>
      </c>
      <c r="AL10">
        <v>0</v>
      </c>
      <c r="AM10">
        <v>3.1204088628068143</v>
      </c>
      <c r="AN10">
        <v>0</v>
      </c>
      <c r="AO10">
        <v>2.8747160000000003</v>
      </c>
      <c r="AP10">
        <v>3.2274697597348796</v>
      </c>
      <c r="AQ10">
        <v>8.8488486479170056</v>
      </c>
      <c r="AR10">
        <v>11.446464673913045</v>
      </c>
      <c r="AS10">
        <v>7.9741840656479237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473.79120997884291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4.9500935285781757</v>
      </c>
      <c r="L11">
        <v>68</v>
      </c>
      <c r="M11">
        <v>26.070000000000004</v>
      </c>
      <c r="N11">
        <v>35.190000000000005</v>
      </c>
      <c r="O11">
        <v>0</v>
      </c>
      <c r="P11">
        <v>28.889999999999997</v>
      </c>
      <c r="Q11">
        <v>3.3478190104166665</v>
      </c>
      <c r="R11">
        <v>6.92</v>
      </c>
      <c r="S11">
        <v>4.3121560780390196</v>
      </c>
      <c r="T11">
        <v>0</v>
      </c>
      <c r="U11">
        <v>60.83</v>
      </c>
      <c r="V11">
        <v>2.2600000000000002</v>
      </c>
      <c r="W11">
        <v>13.12613514145429</v>
      </c>
      <c r="X11">
        <v>43.456955303348742</v>
      </c>
      <c r="Y11">
        <v>0</v>
      </c>
      <c r="Z11">
        <v>0</v>
      </c>
      <c r="AA11">
        <v>12.484767932489451</v>
      </c>
      <c r="AB11">
        <v>11.706318032085377</v>
      </c>
      <c r="AC11">
        <v>8.6100162947373491</v>
      </c>
      <c r="AD11">
        <v>10.878524592792044</v>
      </c>
      <c r="AE11">
        <v>14.446549162765095</v>
      </c>
      <c r="AF11">
        <v>2.7731136357051378</v>
      </c>
      <c r="AG11">
        <v>11.801020992969356</v>
      </c>
      <c r="AH11">
        <v>45.326202028793539</v>
      </c>
      <c r="AI11">
        <v>5.6586489470939512</v>
      </c>
      <c r="AJ11">
        <v>0</v>
      </c>
      <c r="AK11">
        <v>15.260797287555071</v>
      </c>
      <c r="AL11">
        <v>0</v>
      </c>
      <c r="AM11">
        <v>3.1204088628068143</v>
      </c>
      <c r="AN11">
        <v>0</v>
      </c>
      <c r="AO11">
        <v>3.1784480000000008</v>
      </c>
      <c r="AP11">
        <v>3.2274697597348796</v>
      </c>
      <c r="AQ11">
        <v>8.8488486479170056</v>
      </c>
      <c r="AR11">
        <v>11.446464673913045</v>
      </c>
      <c r="AS11">
        <v>7.9741840656479237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474.09494197884294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4.9501010905526286</v>
      </c>
      <c r="L12">
        <v>68</v>
      </c>
      <c r="M12">
        <v>26.070000000000004</v>
      </c>
      <c r="N12">
        <v>35.190000000000005</v>
      </c>
      <c r="O12">
        <v>0</v>
      </c>
      <c r="P12">
        <v>28.889999999999997</v>
      </c>
      <c r="Q12">
        <v>3.3478190104166665</v>
      </c>
      <c r="R12">
        <v>6.92</v>
      </c>
      <c r="S12">
        <v>4.3121560780390196</v>
      </c>
      <c r="T12">
        <v>0</v>
      </c>
      <c r="U12">
        <v>60.83</v>
      </c>
      <c r="V12">
        <v>2.2600000000000002</v>
      </c>
      <c r="W12">
        <v>13.12613514145429</v>
      </c>
      <c r="X12">
        <v>43.456955303348742</v>
      </c>
      <c r="Y12">
        <v>0</v>
      </c>
      <c r="Z12">
        <v>0</v>
      </c>
      <c r="AA12">
        <v>12.484767932489451</v>
      </c>
      <c r="AB12">
        <v>11.706318032085377</v>
      </c>
      <c r="AC12">
        <v>8.6100162947373491</v>
      </c>
      <c r="AD12">
        <v>10.878524592792044</v>
      </c>
      <c r="AE12">
        <v>14.446549162765095</v>
      </c>
      <c r="AF12">
        <v>2.7731136357051378</v>
      </c>
      <c r="AG12">
        <v>11.801020992969356</v>
      </c>
      <c r="AH12">
        <v>45.326202028793539</v>
      </c>
      <c r="AI12">
        <v>5.6586489470939512</v>
      </c>
      <c r="AJ12">
        <v>0</v>
      </c>
      <c r="AK12">
        <v>15.260797287555071</v>
      </c>
      <c r="AL12">
        <v>0</v>
      </c>
      <c r="AM12">
        <v>3.1204088628068143</v>
      </c>
      <c r="AN12">
        <v>0</v>
      </c>
      <c r="AO12">
        <v>3.1447000000000007</v>
      </c>
      <c r="AP12">
        <v>3.2274697597348796</v>
      </c>
      <c r="AQ12">
        <v>8.8488486479170056</v>
      </c>
      <c r="AR12">
        <v>11.446464673913045</v>
      </c>
      <c r="AS12">
        <v>7.9741840656479237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474.06120154081742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4.9501226127665916</v>
      </c>
      <c r="L13">
        <v>68</v>
      </c>
      <c r="M13">
        <v>26.070000000000004</v>
      </c>
      <c r="N13">
        <v>35.190000000000005</v>
      </c>
      <c r="O13">
        <v>0</v>
      </c>
      <c r="P13">
        <v>28.889999999999997</v>
      </c>
      <c r="Q13">
        <v>3.3478190104166665</v>
      </c>
      <c r="R13">
        <v>6.92</v>
      </c>
      <c r="S13">
        <v>4.3121560780390196</v>
      </c>
      <c r="T13">
        <v>0</v>
      </c>
      <c r="U13">
        <v>60.83</v>
      </c>
      <c r="V13">
        <v>2.2600000000000002</v>
      </c>
      <c r="W13">
        <v>13.12613514145429</v>
      </c>
      <c r="X13">
        <v>43.456955303348742</v>
      </c>
      <c r="Y13">
        <v>0</v>
      </c>
      <c r="Z13">
        <v>1.9329545454545456</v>
      </c>
      <c r="AA13">
        <v>12.484767932489451</v>
      </c>
      <c r="AB13">
        <v>11.706318032085377</v>
      </c>
      <c r="AC13">
        <v>8.6100162947373491</v>
      </c>
      <c r="AD13">
        <v>10.878524592792044</v>
      </c>
      <c r="AE13">
        <v>14.446549162765095</v>
      </c>
      <c r="AF13">
        <v>2.7731136357051378</v>
      </c>
      <c r="AG13">
        <v>11.801020992969356</v>
      </c>
      <c r="AH13">
        <v>45.326202028793539</v>
      </c>
      <c r="AI13">
        <v>5.6586489470939512</v>
      </c>
      <c r="AJ13">
        <v>0</v>
      </c>
      <c r="AK13">
        <v>15.260797287555071</v>
      </c>
      <c r="AL13">
        <v>0</v>
      </c>
      <c r="AM13">
        <v>3.1204088628068143</v>
      </c>
      <c r="AN13">
        <v>0</v>
      </c>
      <c r="AO13">
        <v>3.0649320000000007</v>
      </c>
      <c r="AP13">
        <v>3.2274697597348796</v>
      </c>
      <c r="AQ13">
        <v>8.8488486479170056</v>
      </c>
      <c r="AR13">
        <v>14.063413043478263</v>
      </c>
      <c r="AS13">
        <v>7.9741840656479237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478.53135797805112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4.9501355755799619</v>
      </c>
      <c r="L14">
        <v>68.010000000000005</v>
      </c>
      <c r="M14">
        <v>26.070000000000004</v>
      </c>
      <c r="N14">
        <v>35.190000000000005</v>
      </c>
      <c r="O14">
        <v>0</v>
      </c>
      <c r="P14">
        <v>28.889999999999997</v>
      </c>
      <c r="Q14">
        <v>3.3478190104166665</v>
      </c>
      <c r="R14">
        <v>6.92</v>
      </c>
      <c r="S14">
        <v>4.3121560780390196</v>
      </c>
      <c r="T14">
        <v>0</v>
      </c>
      <c r="U14">
        <v>60.83</v>
      </c>
      <c r="V14">
        <v>2.2600000000000002</v>
      </c>
      <c r="W14">
        <v>13.12613514145429</v>
      </c>
      <c r="X14">
        <v>43.456955303348742</v>
      </c>
      <c r="Y14">
        <v>0</v>
      </c>
      <c r="Z14">
        <v>1.9329545454545456</v>
      </c>
      <c r="AA14">
        <v>12.484767932489451</v>
      </c>
      <c r="AB14">
        <v>11.706318032085377</v>
      </c>
      <c r="AC14">
        <v>8.6100162947373491</v>
      </c>
      <c r="AD14">
        <v>10.878524592792044</v>
      </c>
      <c r="AE14">
        <v>14.446549162765095</v>
      </c>
      <c r="AF14">
        <v>2.7731136357051378</v>
      </c>
      <c r="AG14">
        <v>11.801020992969356</v>
      </c>
      <c r="AH14">
        <v>45.326202028793539</v>
      </c>
      <c r="AI14">
        <v>5.6586489470939512</v>
      </c>
      <c r="AJ14">
        <v>0</v>
      </c>
      <c r="AK14">
        <v>15.260797287555071</v>
      </c>
      <c r="AL14">
        <v>0</v>
      </c>
      <c r="AM14">
        <v>3.1204088628068143</v>
      </c>
      <c r="AN14">
        <v>0</v>
      </c>
      <c r="AO14">
        <v>3.0649320000000007</v>
      </c>
      <c r="AP14">
        <v>3.2274697597348796</v>
      </c>
      <c r="AQ14">
        <v>8.8488486479170056</v>
      </c>
      <c r="AR14">
        <v>14.063413043478263</v>
      </c>
      <c r="AS14">
        <v>7.9741840656479237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478.54137094086445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4.9501355755799619</v>
      </c>
      <c r="L15">
        <v>68.010000000000005</v>
      </c>
      <c r="M15">
        <v>26.070000000000004</v>
      </c>
      <c r="N15">
        <v>35.190000000000005</v>
      </c>
      <c r="O15">
        <v>0</v>
      </c>
      <c r="P15">
        <v>28.889999999999997</v>
      </c>
      <c r="Q15">
        <v>3.3478190104166665</v>
      </c>
      <c r="R15">
        <v>6.92</v>
      </c>
      <c r="S15">
        <v>4.3121560780390196</v>
      </c>
      <c r="T15">
        <v>0</v>
      </c>
      <c r="U15">
        <v>60.83</v>
      </c>
      <c r="V15">
        <v>2.2600000000000002</v>
      </c>
      <c r="W15">
        <v>13.12613514145429</v>
      </c>
      <c r="X15">
        <v>43.456955303348742</v>
      </c>
      <c r="Y15">
        <v>0</v>
      </c>
      <c r="Z15">
        <v>3.8628409090909095</v>
      </c>
      <c r="AA15">
        <v>12.484767932489451</v>
      </c>
      <c r="AB15">
        <v>11.706318032085377</v>
      </c>
      <c r="AC15">
        <v>8.6100162947373491</v>
      </c>
      <c r="AD15">
        <v>10.878524592792044</v>
      </c>
      <c r="AE15">
        <v>14.446549162765095</v>
      </c>
      <c r="AF15">
        <v>2.7731136357051378</v>
      </c>
      <c r="AG15">
        <v>11.801020992969356</v>
      </c>
      <c r="AH15">
        <v>45.326202028793539</v>
      </c>
      <c r="AI15">
        <v>5.6586489470939512</v>
      </c>
      <c r="AJ15">
        <v>0</v>
      </c>
      <c r="AK15">
        <v>15.260797287555071</v>
      </c>
      <c r="AL15">
        <v>0</v>
      </c>
      <c r="AM15">
        <v>3.1204088628068143</v>
      </c>
      <c r="AN15">
        <v>0</v>
      </c>
      <c r="AO15">
        <v>3.0649320000000007</v>
      </c>
      <c r="AP15">
        <v>3.2274697597348796</v>
      </c>
      <c r="AQ15">
        <v>8.8488486479170056</v>
      </c>
      <c r="AR15">
        <v>11.446464673913045</v>
      </c>
      <c r="AS15">
        <v>7.9741840656479237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477.8543089349356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4.9501355755799619</v>
      </c>
      <c r="L16">
        <v>68.010000000000005</v>
      </c>
      <c r="M16">
        <v>26.070000000000004</v>
      </c>
      <c r="N16">
        <v>35.190000000000005</v>
      </c>
      <c r="O16">
        <v>0</v>
      </c>
      <c r="P16">
        <v>28.889999999999997</v>
      </c>
      <c r="Q16">
        <v>3.47</v>
      </c>
      <c r="R16">
        <v>6.98</v>
      </c>
      <c r="S16">
        <v>4.3099999999999987</v>
      </c>
      <c r="T16">
        <v>0</v>
      </c>
      <c r="U16">
        <v>60.83</v>
      </c>
      <c r="V16">
        <v>2.2600000000000002</v>
      </c>
      <c r="W16">
        <v>13.12613514145429</v>
      </c>
      <c r="X16">
        <v>43.456955303348742</v>
      </c>
      <c r="Y16">
        <v>0</v>
      </c>
      <c r="Z16">
        <v>3.8628409090909095</v>
      </c>
      <c r="AA16">
        <v>12.484767932489451</v>
      </c>
      <c r="AB16">
        <v>11.706318032085377</v>
      </c>
      <c r="AC16">
        <v>8.6100162947373491</v>
      </c>
      <c r="AD16">
        <v>10.878524592792044</v>
      </c>
      <c r="AE16">
        <v>14.446549162765095</v>
      </c>
      <c r="AF16">
        <v>2.7731136357051378</v>
      </c>
      <c r="AG16">
        <v>11.801020992969356</v>
      </c>
      <c r="AH16">
        <v>45.326202028793539</v>
      </c>
      <c r="AI16">
        <v>5.6586489470939512</v>
      </c>
      <c r="AJ16">
        <v>0</v>
      </c>
      <c r="AK16">
        <v>15.260797287555071</v>
      </c>
      <c r="AL16">
        <v>0</v>
      </c>
      <c r="AM16">
        <v>3.1204088628068143</v>
      </c>
      <c r="AN16">
        <v>0</v>
      </c>
      <c r="AO16">
        <v>3.0649320000000007</v>
      </c>
      <c r="AP16">
        <v>3.2274697597348796</v>
      </c>
      <c r="AQ16">
        <v>8.8488486479170056</v>
      </c>
      <c r="AR16">
        <v>11.446464673913045</v>
      </c>
      <c r="AS16">
        <v>7.9741840656479237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478.03433384647997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4.9501355755799619</v>
      </c>
      <c r="L17">
        <v>68.010000000000005</v>
      </c>
      <c r="M17">
        <v>26.070000000000004</v>
      </c>
      <c r="N17">
        <v>35.190000000000005</v>
      </c>
      <c r="O17">
        <v>0</v>
      </c>
      <c r="P17">
        <v>28.889999999999997</v>
      </c>
      <c r="Q17">
        <v>3.47</v>
      </c>
      <c r="R17">
        <v>6.98</v>
      </c>
      <c r="S17">
        <v>4.3099999999999987</v>
      </c>
      <c r="T17">
        <v>0</v>
      </c>
      <c r="U17">
        <v>60.83</v>
      </c>
      <c r="V17">
        <v>2.2600000000000002</v>
      </c>
      <c r="W17">
        <v>13.12613514145429</v>
      </c>
      <c r="X17">
        <v>43.456955303348742</v>
      </c>
      <c r="Y17">
        <v>0</v>
      </c>
      <c r="Z17">
        <v>3.8628409090909095</v>
      </c>
      <c r="AA17">
        <v>12.484767932489451</v>
      </c>
      <c r="AB17">
        <v>11.706318032085377</v>
      </c>
      <c r="AC17">
        <v>8.6100162947373491</v>
      </c>
      <c r="AD17">
        <v>10.878524592792044</v>
      </c>
      <c r="AE17">
        <v>14.446549162765095</v>
      </c>
      <c r="AF17">
        <v>2.7731136357051378</v>
      </c>
      <c r="AG17">
        <v>11.801020992969356</v>
      </c>
      <c r="AH17">
        <v>45.326202028793539</v>
      </c>
      <c r="AI17">
        <v>1.8871427480730809</v>
      </c>
      <c r="AJ17">
        <v>0</v>
      </c>
      <c r="AK17">
        <v>15.260797287555071</v>
      </c>
      <c r="AL17">
        <v>0</v>
      </c>
      <c r="AM17">
        <v>3.1204088628068143</v>
      </c>
      <c r="AN17">
        <v>0</v>
      </c>
      <c r="AO17">
        <v>3.0649320000000007</v>
      </c>
      <c r="AP17">
        <v>3.2274697597348796</v>
      </c>
      <c r="AQ17">
        <v>8.8488486479170056</v>
      </c>
      <c r="AR17">
        <v>11.446464673913045</v>
      </c>
      <c r="AS17">
        <v>7.3736763339091125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473.66231991572027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4.9501355755799619</v>
      </c>
      <c r="L18">
        <v>68.010000000000005</v>
      </c>
      <c r="M18">
        <v>26.070000000000004</v>
      </c>
      <c r="N18">
        <v>35.190000000000005</v>
      </c>
      <c r="O18">
        <v>0</v>
      </c>
      <c r="P18">
        <v>28.889999999999997</v>
      </c>
      <c r="Q18">
        <v>3.47</v>
      </c>
      <c r="R18">
        <v>6.98</v>
      </c>
      <c r="S18">
        <v>4.3099999999999987</v>
      </c>
      <c r="T18">
        <v>0</v>
      </c>
      <c r="U18">
        <v>60.83</v>
      </c>
      <c r="V18">
        <v>2.2600000000000002</v>
      </c>
      <c r="W18">
        <v>13.12613514145429</v>
      </c>
      <c r="X18">
        <v>43.456955303348742</v>
      </c>
      <c r="Y18">
        <v>0</v>
      </c>
      <c r="Z18">
        <v>3.8628409090909095</v>
      </c>
      <c r="AA18">
        <v>12.484767932489451</v>
      </c>
      <c r="AB18">
        <v>11.706318032085377</v>
      </c>
      <c r="AC18">
        <v>8.6100162947373491</v>
      </c>
      <c r="AD18">
        <v>10.878524592792044</v>
      </c>
      <c r="AE18">
        <v>14.446549162765095</v>
      </c>
      <c r="AF18">
        <v>2.7731136357051378</v>
      </c>
      <c r="AG18">
        <v>11.801020992969356</v>
      </c>
      <c r="AH18">
        <v>45.326202028793539</v>
      </c>
      <c r="AI18">
        <v>1.8871427480730809</v>
      </c>
      <c r="AJ18">
        <v>0</v>
      </c>
      <c r="AK18">
        <v>15.260797287555071</v>
      </c>
      <c r="AL18">
        <v>0</v>
      </c>
      <c r="AM18">
        <v>3.1204088628068143</v>
      </c>
      <c r="AN18">
        <v>0</v>
      </c>
      <c r="AO18">
        <v>3.0649320000000007</v>
      </c>
      <c r="AP18">
        <v>3.2274697597348796</v>
      </c>
      <c r="AQ18">
        <v>8.8488486479170056</v>
      </c>
      <c r="AR18">
        <v>11.446464673913045</v>
      </c>
      <c r="AS18">
        <v>7.3736763339091125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473.66231991572027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4.9501355755799619</v>
      </c>
      <c r="L19">
        <v>68.010000000000005</v>
      </c>
      <c r="M19">
        <v>26.070000000000004</v>
      </c>
      <c r="N19">
        <v>35.190000000000005</v>
      </c>
      <c r="O19">
        <v>0</v>
      </c>
      <c r="P19">
        <v>28.889999999999997</v>
      </c>
      <c r="Q19">
        <v>3.47</v>
      </c>
      <c r="R19">
        <v>6.98</v>
      </c>
      <c r="S19">
        <v>4.3099999999999987</v>
      </c>
      <c r="T19">
        <v>0</v>
      </c>
      <c r="U19">
        <v>60.83</v>
      </c>
      <c r="V19">
        <v>2.2600000000000002</v>
      </c>
      <c r="W19">
        <v>13.12613514145429</v>
      </c>
      <c r="X19">
        <v>43.456955303348742</v>
      </c>
      <c r="Y19">
        <v>0</v>
      </c>
      <c r="Z19">
        <v>3.8628409090909095</v>
      </c>
      <c r="AA19">
        <v>12.484767932489451</v>
      </c>
      <c r="AB19">
        <v>11.706318032085377</v>
      </c>
      <c r="AC19">
        <v>8.6100162947373491</v>
      </c>
      <c r="AD19">
        <v>10.878524592792044</v>
      </c>
      <c r="AE19">
        <v>14.446549162765095</v>
      </c>
      <c r="AF19">
        <v>2.7731136357051378</v>
      </c>
      <c r="AG19">
        <v>11.801020992969356</v>
      </c>
      <c r="AH19">
        <v>45.326202028793539</v>
      </c>
      <c r="AI19">
        <v>5.6586489470939512</v>
      </c>
      <c r="AJ19">
        <v>0</v>
      </c>
      <c r="AK19">
        <v>15.260797287555071</v>
      </c>
      <c r="AL19">
        <v>0</v>
      </c>
      <c r="AM19">
        <v>3.1204088628068143</v>
      </c>
      <c r="AN19">
        <v>0</v>
      </c>
      <c r="AO19">
        <v>3.1784480000000008</v>
      </c>
      <c r="AP19">
        <v>3.0372576636288318</v>
      </c>
      <c r="AQ19">
        <v>8.8488486479170056</v>
      </c>
      <c r="AR19">
        <v>11.446464673913045</v>
      </c>
      <c r="AS19">
        <v>7.9741840656479237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477.95763775037392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4.9501355755799619</v>
      </c>
      <c r="L20">
        <v>68.010000000000005</v>
      </c>
      <c r="M20">
        <v>26.070000000000004</v>
      </c>
      <c r="N20">
        <v>35.190000000000005</v>
      </c>
      <c r="O20">
        <v>0</v>
      </c>
      <c r="P20">
        <v>28.889999999999997</v>
      </c>
      <c r="Q20">
        <v>3.47</v>
      </c>
      <c r="R20">
        <v>6.98</v>
      </c>
      <c r="S20">
        <v>4.3099999999999987</v>
      </c>
      <c r="T20">
        <v>0</v>
      </c>
      <c r="U20">
        <v>60.83</v>
      </c>
      <c r="V20">
        <v>2.2600000000000002</v>
      </c>
      <c r="W20">
        <v>13.12613514145429</v>
      </c>
      <c r="X20">
        <v>43.456955303348742</v>
      </c>
      <c r="Y20">
        <v>0</v>
      </c>
      <c r="Z20">
        <v>3.8628409090909095</v>
      </c>
      <c r="AA20">
        <v>12.484767932489451</v>
      </c>
      <c r="AB20">
        <v>11.706318032085377</v>
      </c>
      <c r="AC20">
        <v>8.6100162947373491</v>
      </c>
      <c r="AD20">
        <v>10.878524592792044</v>
      </c>
      <c r="AE20">
        <v>14.446549162765095</v>
      </c>
      <c r="AF20">
        <v>2.7731136357051378</v>
      </c>
      <c r="AG20">
        <v>11.801020992969356</v>
      </c>
      <c r="AH20">
        <v>45.326202028793539</v>
      </c>
      <c r="AI20">
        <v>5.6586489470939512</v>
      </c>
      <c r="AJ20">
        <v>0</v>
      </c>
      <c r="AK20">
        <v>15.260797287555071</v>
      </c>
      <c r="AL20">
        <v>0</v>
      </c>
      <c r="AM20">
        <v>3.1204088628068143</v>
      </c>
      <c r="AN20">
        <v>0</v>
      </c>
      <c r="AO20">
        <v>3.1784480000000008</v>
      </c>
      <c r="AP20">
        <v>3.0372576636288318</v>
      </c>
      <c r="AQ20">
        <v>8.8488486479170056</v>
      </c>
      <c r="AR20">
        <v>11.446464673913045</v>
      </c>
      <c r="AS20">
        <v>7.9741840656479237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477.95763775037392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4.9501355755799619</v>
      </c>
      <c r="L21">
        <v>68.010000000000005</v>
      </c>
      <c r="M21">
        <v>26.070000000000004</v>
      </c>
      <c r="N21">
        <v>35.190000000000005</v>
      </c>
      <c r="O21">
        <v>0</v>
      </c>
      <c r="P21">
        <v>28.889999999999997</v>
      </c>
      <c r="Q21">
        <v>3.47</v>
      </c>
      <c r="R21">
        <v>6.98</v>
      </c>
      <c r="S21">
        <v>4.3099999999999987</v>
      </c>
      <c r="T21">
        <v>0</v>
      </c>
      <c r="U21">
        <v>60.83</v>
      </c>
      <c r="V21">
        <v>2.2599999999999998</v>
      </c>
      <c r="W21">
        <v>13.124716031631918</v>
      </c>
      <c r="X21">
        <v>43.459999999999994</v>
      </c>
      <c r="Y21">
        <v>0</v>
      </c>
      <c r="Z21">
        <v>3.8628409090909095</v>
      </c>
      <c r="AA21">
        <v>12.484767932489451</v>
      </c>
      <c r="AB21">
        <v>11.706318032085377</v>
      </c>
      <c r="AC21">
        <v>8.6100162947373491</v>
      </c>
      <c r="AD21">
        <v>10.878524592792044</v>
      </c>
      <c r="AE21">
        <v>14.446549162765095</v>
      </c>
      <c r="AF21">
        <v>2.7731136357051378</v>
      </c>
      <c r="AG21">
        <v>11.801020992969356</v>
      </c>
      <c r="AH21">
        <v>45.326202028793539</v>
      </c>
      <c r="AI21">
        <v>5.6586489470939512</v>
      </c>
      <c r="AJ21">
        <v>0</v>
      </c>
      <c r="AK21">
        <v>15.260797287555071</v>
      </c>
      <c r="AL21">
        <v>0</v>
      </c>
      <c r="AM21">
        <v>3.1204088628068143</v>
      </c>
      <c r="AN21">
        <v>0</v>
      </c>
      <c r="AO21">
        <v>3.0649320000000007</v>
      </c>
      <c r="AP21">
        <v>3.0372576636288318</v>
      </c>
      <c r="AQ21">
        <v>8.8488486479170056</v>
      </c>
      <c r="AR21">
        <v>11.446464673913045</v>
      </c>
      <c r="AS21">
        <v>7.9741840656479237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477.84574733720285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4.9501355755799619</v>
      </c>
      <c r="L22">
        <v>68.010000000000005</v>
      </c>
      <c r="M22">
        <v>26.070000000000004</v>
      </c>
      <c r="N22">
        <v>35.190000000000005</v>
      </c>
      <c r="O22">
        <v>0</v>
      </c>
      <c r="P22">
        <v>28.889999999999997</v>
      </c>
      <c r="Q22">
        <v>3.47</v>
      </c>
      <c r="R22">
        <v>6.98</v>
      </c>
      <c r="S22">
        <v>4.3099999999999987</v>
      </c>
      <c r="T22">
        <v>0</v>
      </c>
      <c r="U22">
        <v>60.83</v>
      </c>
      <c r="V22">
        <v>2.2599999999999998</v>
      </c>
      <c r="W22">
        <v>13.124716031631918</v>
      </c>
      <c r="X22">
        <v>43.46</v>
      </c>
      <c r="Y22">
        <v>0</v>
      </c>
      <c r="Z22">
        <v>3.8628409090909095</v>
      </c>
      <c r="AA22">
        <v>12.484767932489451</v>
      </c>
      <c r="AB22">
        <v>11.706318032085377</v>
      </c>
      <c r="AC22">
        <v>8.6100162947373491</v>
      </c>
      <c r="AD22">
        <v>10.878524592792044</v>
      </c>
      <c r="AE22">
        <v>14.446549162765095</v>
      </c>
      <c r="AF22">
        <v>2.7731136357051378</v>
      </c>
      <c r="AG22">
        <v>11.801020992969356</v>
      </c>
      <c r="AH22">
        <v>45.326202028793539</v>
      </c>
      <c r="AI22">
        <v>5.6586489470939512</v>
      </c>
      <c r="AJ22">
        <v>0</v>
      </c>
      <c r="AK22">
        <v>15.260797287555071</v>
      </c>
      <c r="AL22">
        <v>0</v>
      </c>
      <c r="AM22">
        <v>3.1204088628068143</v>
      </c>
      <c r="AN22">
        <v>0</v>
      </c>
      <c r="AO22">
        <v>3.0127760000000006</v>
      </c>
      <c r="AP22">
        <v>3.0372576636288318</v>
      </c>
      <c r="AQ22">
        <v>8.8488486479170056</v>
      </c>
      <c r="AR22">
        <v>11.446464673913045</v>
      </c>
      <c r="AS22">
        <v>7.9741840656479237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477.79359133720283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4.9501355755799619</v>
      </c>
      <c r="L23">
        <v>68.010000000000005</v>
      </c>
      <c r="M23">
        <v>26.070000000000004</v>
      </c>
      <c r="N23">
        <v>35.190000000000005</v>
      </c>
      <c r="O23">
        <v>0</v>
      </c>
      <c r="P23">
        <v>28.889999999999997</v>
      </c>
      <c r="Q23">
        <v>3.47</v>
      </c>
      <c r="R23">
        <v>7.02</v>
      </c>
      <c r="S23">
        <v>4.307091767881241</v>
      </c>
      <c r="T23">
        <v>0</v>
      </c>
      <c r="U23">
        <v>60.83</v>
      </c>
      <c r="V23">
        <v>2.2599999999999998</v>
      </c>
      <c r="W23">
        <v>13.124716031631918</v>
      </c>
      <c r="X23">
        <v>43.46</v>
      </c>
      <c r="Y23">
        <v>0</v>
      </c>
      <c r="Z23">
        <v>3.8628409090909095</v>
      </c>
      <c r="AA23">
        <v>12.484767932489451</v>
      </c>
      <c r="AB23">
        <v>11.706318032085377</v>
      </c>
      <c r="AC23">
        <v>8.6100162947373491</v>
      </c>
      <c r="AD23">
        <v>10.878524592792044</v>
      </c>
      <c r="AE23">
        <v>14.446549162765095</v>
      </c>
      <c r="AF23">
        <v>2.7731136357051378</v>
      </c>
      <c r="AG23">
        <v>11.801020992969356</v>
      </c>
      <c r="AH23">
        <v>45.326202028793539</v>
      </c>
      <c r="AI23">
        <v>5.6586489470939512</v>
      </c>
      <c r="AJ23">
        <v>0</v>
      </c>
      <c r="AK23">
        <v>15.260797287555071</v>
      </c>
      <c r="AL23">
        <v>0</v>
      </c>
      <c r="AM23">
        <v>3.1204088628068143</v>
      </c>
      <c r="AN23">
        <v>0</v>
      </c>
      <c r="AO23">
        <v>2.9268720000000004</v>
      </c>
      <c r="AP23">
        <v>3.0372576636288318</v>
      </c>
      <c r="AQ23">
        <v>8.8488486479170056</v>
      </c>
      <c r="AR23">
        <v>11.446464673913045</v>
      </c>
      <c r="AS23">
        <v>7.9741840656479237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477.74477910508404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4.9501355755799619</v>
      </c>
      <c r="L24">
        <v>68.010000000000005</v>
      </c>
      <c r="M24">
        <v>26.070000000000004</v>
      </c>
      <c r="N24">
        <v>35.190000000000005</v>
      </c>
      <c r="O24">
        <v>0</v>
      </c>
      <c r="P24">
        <v>28.889999999999997</v>
      </c>
      <c r="Q24">
        <v>3.47</v>
      </c>
      <c r="R24">
        <v>7.02</v>
      </c>
      <c r="S24">
        <v>4.307091767881241</v>
      </c>
      <c r="T24">
        <v>0</v>
      </c>
      <c r="U24">
        <v>60.83</v>
      </c>
      <c r="V24">
        <v>2.2599999999999998</v>
      </c>
      <c r="W24">
        <v>13.124716031631918</v>
      </c>
      <c r="X24">
        <v>43.46</v>
      </c>
      <c r="Y24">
        <v>0</v>
      </c>
      <c r="Z24">
        <v>3.8628409090909095</v>
      </c>
      <c r="AA24">
        <v>12.484767932489451</v>
      </c>
      <c r="AB24">
        <v>11.706318032085377</v>
      </c>
      <c r="AC24">
        <v>8.6100162947373491</v>
      </c>
      <c r="AD24">
        <v>10.878524592792044</v>
      </c>
      <c r="AE24">
        <v>14.446549162765095</v>
      </c>
      <c r="AF24">
        <v>2.7731136357051378</v>
      </c>
      <c r="AG24">
        <v>11.801020992969356</v>
      </c>
      <c r="AH24">
        <v>45.326202028793539</v>
      </c>
      <c r="AI24">
        <v>5.6586489470939512</v>
      </c>
      <c r="AJ24">
        <v>0</v>
      </c>
      <c r="AK24">
        <v>15.260797287555071</v>
      </c>
      <c r="AL24">
        <v>0</v>
      </c>
      <c r="AM24">
        <v>3.1204088628068143</v>
      </c>
      <c r="AN24">
        <v>0</v>
      </c>
      <c r="AO24">
        <v>2.8379000000000008</v>
      </c>
      <c r="AP24">
        <v>3.0372576636288318</v>
      </c>
      <c r="AQ24">
        <v>8.8488486479170056</v>
      </c>
      <c r="AR24">
        <v>11.446464673913045</v>
      </c>
      <c r="AS24">
        <v>7.9741840656479237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477.65580710508402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4.9501355755799619</v>
      </c>
      <c r="L25">
        <v>68.010000000000005</v>
      </c>
      <c r="M25">
        <v>26.070000000000004</v>
      </c>
      <c r="N25">
        <v>35.190000000000005</v>
      </c>
      <c r="O25">
        <v>0</v>
      </c>
      <c r="P25">
        <v>28.889999999999997</v>
      </c>
      <c r="Q25">
        <v>3.47</v>
      </c>
      <c r="R25">
        <v>7.02</v>
      </c>
      <c r="S25">
        <v>4.307091767881241</v>
      </c>
      <c r="T25">
        <v>0</v>
      </c>
      <c r="U25">
        <v>60.83</v>
      </c>
      <c r="V25">
        <v>2.2599999999999998</v>
      </c>
      <c r="W25">
        <v>13.127978108847671</v>
      </c>
      <c r="X25">
        <v>43.45</v>
      </c>
      <c r="Y25">
        <v>0</v>
      </c>
      <c r="Z25">
        <v>3.8628409090909095</v>
      </c>
      <c r="AA25">
        <v>12.484767932489451</v>
      </c>
      <c r="AB25">
        <v>11.706318032085377</v>
      </c>
      <c r="AC25">
        <v>8.6100162947373491</v>
      </c>
      <c r="AD25">
        <v>10.878524592792044</v>
      </c>
      <c r="AE25">
        <v>14.446549162765095</v>
      </c>
      <c r="AF25">
        <v>2.7731136357051378</v>
      </c>
      <c r="AG25">
        <v>11.801020992969356</v>
      </c>
      <c r="AH25">
        <v>45.326202028793539</v>
      </c>
      <c r="AI25">
        <v>1.8871427480730809</v>
      </c>
      <c r="AJ25">
        <v>0</v>
      </c>
      <c r="AK25">
        <v>15.260797287555071</v>
      </c>
      <c r="AL25">
        <v>0</v>
      </c>
      <c r="AM25">
        <v>3.1204088628068143</v>
      </c>
      <c r="AN25">
        <v>0</v>
      </c>
      <c r="AO25">
        <v>2.7182480000000004</v>
      </c>
      <c r="AP25">
        <v>3.0372576636288318</v>
      </c>
      <c r="AQ25">
        <v>8.8488486479170056</v>
      </c>
      <c r="AR25">
        <v>11.446464673913045</v>
      </c>
      <c r="AS25">
        <v>7.9741840656479237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473.75791098327898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4.9501355755799619</v>
      </c>
      <c r="L26">
        <v>68.010000000000005</v>
      </c>
      <c r="M26">
        <v>26.070000000000004</v>
      </c>
      <c r="N26">
        <v>35.190000000000005</v>
      </c>
      <c r="O26">
        <v>0</v>
      </c>
      <c r="P26">
        <v>28.889999999999997</v>
      </c>
      <c r="Q26">
        <v>3.47</v>
      </c>
      <c r="R26">
        <v>7.02</v>
      </c>
      <c r="S26">
        <v>4.307091767881241</v>
      </c>
      <c r="T26">
        <v>0</v>
      </c>
      <c r="U26">
        <v>60.83</v>
      </c>
      <c r="V26">
        <v>2.2599999999999998</v>
      </c>
      <c r="W26">
        <v>13.127978108847671</v>
      </c>
      <c r="X26">
        <v>43.45</v>
      </c>
      <c r="Y26">
        <v>0</v>
      </c>
      <c r="Z26">
        <v>3.8628409090909095</v>
      </c>
      <c r="AA26">
        <v>12.484767932489451</v>
      </c>
      <c r="AB26">
        <v>11.706318032085377</v>
      </c>
      <c r="AC26">
        <v>8.6100162947373491</v>
      </c>
      <c r="AD26">
        <v>10.878524592792044</v>
      </c>
      <c r="AE26">
        <v>14.446549162765095</v>
      </c>
      <c r="AF26">
        <v>2.7731136357051378</v>
      </c>
      <c r="AG26">
        <v>11.801020992969356</v>
      </c>
      <c r="AH26">
        <v>45.326202028793539</v>
      </c>
      <c r="AI26">
        <v>9.8081395551544954</v>
      </c>
      <c r="AJ26">
        <v>0</v>
      </c>
      <c r="AK26">
        <v>15.260797287555071</v>
      </c>
      <c r="AL26">
        <v>0</v>
      </c>
      <c r="AM26">
        <v>3.1204088628068143</v>
      </c>
      <c r="AN26">
        <v>0</v>
      </c>
      <c r="AO26">
        <v>2.6476840000000008</v>
      </c>
      <c r="AP26">
        <v>3.0372576636288318</v>
      </c>
      <c r="AQ26">
        <v>8.8488486479170056</v>
      </c>
      <c r="AR26">
        <v>11.446464673913045</v>
      </c>
      <c r="AS26">
        <v>7.9741840656479237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481.60834379036038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4.9501355755799619</v>
      </c>
      <c r="L27">
        <v>68.010000000000005</v>
      </c>
      <c r="M27">
        <v>26.070000000000004</v>
      </c>
      <c r="N27">
        <v>35.190000000000005</v>
      </c>
      <c r="O27">
        <v>0</v>
      </c>
      <c r="P27">
        <v>28.889999999999997</v>
      </c>
      <c r="Q27">
        <v>3.47</v>
      </c>
      <c r="R27">
        <v>6.91</v>
      </c>
      <c r="S27">
        <v>4.3099999999999987</v>
      </c>
      <c r="T27">
        <v>0</v>
      </c>
      <c r="U27">
        <v>60.83</v>
      </c>
      <c r="V27">
        <v>4.24</v>
      </c>
      <c r="W27">
        <v>13.127978108847671</v>
      </c>
      <c r="X27">
        <v>43.45</v>
      </c>
      <c r="Y27">
        <v>0</v>
      </c>
      <c r="Z27">
        <v>3.8628409090909095</v>
      </c>
      <c r="AA27">
        <v>12.484767932489451</v>
      </c>
      <c r="AB27">
        <v>11.706318032085377</v>
      </c>
      <c r="AC27">
        <v>8.6100162947373491</v>
      </c>
      <c r="AD27">
        <v>10.878524592792044</v>
      </c>
      <c r="AE27">
        <v>14.446549162765095</v>
      </c>
      <c r="AF27">
        <v>2.7731136357051378</v>
      </c>
      <c r="AG27">
        <v>11.801020992969356</v>
      </c>
      <c r="AH27">
        <v>45.326202028793539</v>
      </c>
      <c r="AI27">
        <v>9.8081395551544954</v>
      </c>
      <c r="AJ27">
        <v>0</v>
      </c>
      <c r="AK27">
        <v>15.260797287555071</v>
      </c>
      <c r="AL27">
        <v>0</v>
      </c>
      <c r="AM27">
        <v>3.1204088628068143</v>
      </c>
      <c r="AN27">
        <v>0</v>
      </c>
      <c r="AO27">
        <v>2.5433720000000002</v>
      </c>
      <c r="AP27">
        <v>3.0372576636288318</v>
      </c>
      <c r="AQ27">
        <v>8.8488486479170056</v>
      </c>
      <c r="AR27">
        <v>11.446464673913045</v>
      </c>
      <c r="AS27">
        <v>9.7226391357339477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485.12539509256516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4.9501355755799619</v>
      </c>
      <c r="L28">
        <v>68.010000000000005</v>
      </c>
      <c r="M28">
        <v>26.070000000000004</v>
      </c>
      <c r="N28">
        <v>35.190000000000005</v>
      </c>
      <c r="O28">
        <v>0</v>
      </c>
      <c r="P28">
        <v>28.889999999999997</v>
      </c>
      <c r="Q28">
        <v>3.47</v>
      </c>
      <c r="R28">
        <v>6.98</v>
      </c>
      <c r="S28">
        <v>4.3099999999999987</v>
      </c>
      <c r="T28">
        <v>0</v>
      </c>
      <c r="U28">
        <v>60.83</v>
      </c>
      <c r="V28">
        <v>4.24</v>
      </c>
      <c r="W28">
        <v>13.127978108847671</v>
      </c>
      <c r="X28">
        <v>43.45</v>
      </c>
      <c r="Y28">
        <v>0</v>
      </c>
      <c r="Z28">
        <v>3.8628409090909095</v>
      </c>
      <c r="AA28">
        <v>12.484767932489451</v>
      </c>
      <c r="AB28">
        <v>11.706318032085377</v>
      </c>
      <c r="AC28">
        <v>8.6100162947373491</v>
      </c>
      <c r="AD28">
        <v>10.878524592792044</v>
      </c>
      <c r="AE28">
        <v>14.446549162765095</v>
      </c>
      <c r="AF28">
        <v>2.7731136357051378</v>
      </c>
      <c r="AG28">
        <v>11.801020992969356</v>
      </c>
      <c r="AH28">
        <v>45.326202028793539</v>
      </c>
      <c r="AI28">
        <v>9.8081395551544954</v>
      </c>
      <c r="AJ28">
        <v>0</v>
      </c>
      <c r="AK28">
        <v>15.260797287555071</v>
      </c>
      <c r="AL28">
        <v>0</v>
      </c>
      <c r="AM28">
        <v>3.1204088628068143</v>
      </c>
      <c r="AN28">
        <v>0</v>
      </c>
      <c r="AO28">
        <v>2.5157600000000002</v>
      </c>
      <c r="AP28">
        <v>3.0372576636288318</v>
      </c>
      <c r="AQ28">
        <v>8.8488486479170056</v>
      </c>
      <c r="AR28">
        <v>10.467793478260869</v>
      </c>
      <c r="AS28">
        <v>9.7226391357339477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484.189111896913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4.9501355755799619</v>
      </c>
      <c r="L29">
        <v>68.010000000000005</v>
      </c>
      <c r="M29">
        <v>26.070000000000004</v>
      </c>
      <c r="N29">
        <v>35.190000000000005</v>
      </c>
      <c r="O29">
        <v>0</v>
      </c>
      <c r="P29">
        <v>28.889999999999997</v>
      </c>
      <c r="Q29">
        <v>3.47</v>
      </c>
      <c r="R29">
        <v>7.02</v>
      </c>
      <c r="S29">
        <v>4.307091767881241</v>
      </c>
      <c r="T29">
        <v>0</v>
      </c>
      <c r="U29">
        <v>60.83</v>
      </c>
      <c r="V29">
        <v>4.24</v>
      </c>
      <c r="W29">
        <v>13.127978108847671</v>
      </c>
      <c r="X29">
        <v>43.45</v>
      </c>
      <c r="Y29">
        <v>0</v>
      </c>
      <c r="Z29">
        <v>3.8628409090909095</v>
      </c>
      <c r="AA29">
        <v>12.484767932489451</v>
      </c>
      <c r="AB29">
        <v>11.706318032085377</v>
      </c>
      <c r="AC29">
        <v>8.6100162947373491</v>
      </c>
      <c r="AD29">
        <v>10.878524592792044</v>
      </c>
      <c r="AE29">
        <v>14.446549162765095</v>
      </c>
      <c r="AF29">
        <v>2.7731136357051378</v>
      </c>
      <c r="AG29">
        <v>11.801020992969356</v>
      </c>
      <c r="AH29">
        <v>45.326202028793539</v>
      </c>
      <c r="AI29">
        <v>9.8081395551544954</v>
      </c>
      <c r="AJ29">
        <v>0</v>
      </c>
      <c r="AK29">
        <v>15.260797287555071</v>
      </c>
      <c r="AL29">
        <v>0</v>
      </c>
      <c r="AM29">
        <v>3.1204088628068143</v>
      </c>
      <c r="AN29">
        <v>0</v>
      </c>
      <c r="AO29">
        <v>2.5587120000000003</v>
      </c>
      <c r="AP29">
        <v>3.0372576636288318</v>
      </c>
      <c r="AQ29">
        <v>8.8488486479170056</v>
      </c>
      <c r="AR29">
        <v>11.446464673913045</v>
      </c>
      <c r="AS29">
        <v>9.7226391357339477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485.24782686044642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4.9501355755799619</v>
      </c>
      <c r="L30">
        <v>68.010000000000005</v>
      </c>
      <c r="M30">
        <v>26.070000000000004</v>
      </c>
      <c r="N30">
        <v>35.190000000000005</v>
      </c>
      <c r="O30">
        <v>0</v>
      </c>
      <c r="P30">
        <v>28.889999999999997</v>
      </c>
      <c r="Q30">
        <v>3.47</v>
      </c>
      <c r="R30">
        <v>7.02</v>
      </c>
      <c r="S30">
        <v>4.307091767881241</v>
      </c>
      <c r="T30">
        <v>0</v>
      </c>
      <c r="U30">
        <v>60.83</v>
      </c>
      <c r="V30">
        <v>4.24</v>
      </c>
      <c r="W30">
        <v>13.127978108847671</v>
      </c>
      <c r="X30">
        <v>43.45</v>
      </c>
      <c r="Y30">
        <v>0</v>
      </c>
      <c r="Z30">
        <v>3.8628409090909095</v>
      </c>
      <c r="AA30">
        <v>12.484767932489451</v>
      </c>
      <c r="AB30">
        <v>11.706318032085377</v>
      </c>
      <c r="AC30">
        <v>8.6100162947373491</v>
      </c>
      <c r="AD30">
        <v>10.878524592792044</v>
      </c>
      <c r="AE30">
        <v>14.446549162765095</v>
      </c>
      <c r="AF30">
        <v>2.7731136357051378</v>
      </c>
      <c r="AG30">
        <v>11.801020992969356</v>
      </c>
      <c r="AH30">
        <v>45.326202028793539</v>
      </c>
      <c r="AI30">
        <v>9.8081395551544954</v>
      </c>
      <c r="AJ30">
        <v>0</v>
      </c>
      <c r="AK30">
        <v>15.260797287555071</v>
      </c>
      <c r="AL30">
        <v>0</v>
      </c>
      <c r="AM30">
        <v>3.1204088628068143</v>
      </c>
      <c r="AN30">
        <v>0</v>
      </c>
      <c r="AO30">
        <v>2.5771200000000003</v>
      </c>
      <c r="AP30">
        <v>3.0372576636288318</v>
      </c>
      <c r="AQ30">
        <v>8.8488486479170056</v>
      </c>
      <c r="AR30">
        <v>11.446464673913045</v>
      </c>
      <c r="AS30">
        <v>8.7674128833866316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484.31100860809903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4.9501355755799619</v>
      </c>
      <c r="L31">
        <v>68.010000000000005</v>
      </c>
      <c r="M31">
        <v>26.070000000000004</v>
      </c>
      <c r="N31">
        <v>35.190000000000005</v>
      </c>
      <c r="O31">
        <v>0</v>
      </c>
      <c r="P31">
        <v>28.889999999999997</v>
      </c>
      <c r="Q31">
        <v>3.47</v>
      </c>
      <c r="R31">
        <v>7.02</v>
      </c>
      <c r="S31">
        <v>4.307091767881241</v>
      </c>
      <c r="T31">
        <v>0</v>
      </c>
      <c r="U31">
        <v>60.83</v>
      </c>
      <c r="V31">
        <v>4.24</v>
      </c>
      <c r="W31">
        <v>13.127978108847671</v>
      </c>
      <c r="X31">
        <v>43.45</v>
      </c>
      <c r="Y31">
        <v>0</v>
      </c>
      <c r="Z31">
        <v>3.8628409090909095</v>
      </c>
      <c r="AA31">
        <v>12.484767932489451</v>
      </c>
      <c r="AB31">
        <v>11.706318032085377</v>
      </c>
      <c r="AC31">
        <v>8.6100162947373491</v>
      </c>
      <c r="AD31">
        <v>10.878524592792044</v>
      </c>
      <c r="AE31">
        <v>14.446549162765095</v>
      </c>
      <c r="AF31">
        <v>2.7731136357051378</v>
      </c>
      <c r="AG31">
        <v>11.801020992969356</v>
      </c>
      <c r="AH31">
        <v>45.326202028793539</v>
      </c>
      <c r="AI31">
        <v>9.8081395551544954</v>
      </c>
      <c r="AJ31">
        <v>0</v>
      </c>
      <c r="AK31">
        <v>15.260797287555071</v>
      </c>
      <c r="AL31">
        <v>0</v>
      </c>
      <c r="AM31">
        <v>3.1204088628068143</v>
      </c>
      <c r="AN31">
        <v>0</v>
      </c>
      <c r="AO31">
        <v>2.607800000000001</v>
      </c>
      <c r="AP31">
        <v>1.8959850869925432</v>
      </c>
      <c r="AQ31">
        <v>8.8488486479170056</v>
      </c>
      <c r="AR31">
        <v>11.446464673913045</v>
      </c>
      <c r="AS31">
        <v>8.7674128833866316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483.20041603146274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4.9501355755799619</v>
      </c>
      <c r="L32">
        <v>68.010000000000005</v>
      </c>
      <c r="M32">
        <v>26.070000000000004</v>
      </c>
      <c r="N32">
        <v>35.190000000000005</v>
      </c>
      <c r="O32">
        <v>0</v>
      </c>
      <c r="P32">
        <v>28.889999999999997</v>
      </c>
      <c r="Q32">
        <v>3.47</v>
      </c>
      <c r="R32">
        <v>7.02</v>
      </c>
      <c r="S32">
        <v>4.307091767881241</v>
      </c>
      <c r="T32">
        <v>0</v>
      </c>
      <c r="U32">
        <v>60.83</v>
      </c>
      <c r="V32">
        <v>4.2399999999999993</v>
      </c>
      <c r="W32">
        <v>13.127978108847671</v>
      </c>
      <c r="X32">
        <v>43.45</v>
      </c>
      <c r="Y32">
        <v>0</v>
      </c>
      <c r="Z32">
        <v>3.8628409090909095</v>
      </c>
      <c r="AA32">
        <v>12.484767932489451</v>
      </c>
      <c r="AB32">
        <v>11.706318032085377</v>
      </c>
      <c r="AC32">
        <v>8.6100162947373491</v>
      </c>
      <c r="AD32">
        <v>10.878524592792044</v>
      </c>
      <c r="AE32">
        <v>14.446549162765095</v>
      </c>
      <c r="AF32">
        <v>2.7731136357051378</v>
      </c>
      <c r="AG32">
        <v>11.801020992969356</v>
      </c>
      <c r="AH32">
        <v>45.326202028793539</v>
      </c>
      <c r="AI32">
        <v>1.8871427480730809</v>
      </c>
      <c r="AJ32">
        <v>0</v>
      </c>
      <c r="AK32">
        <v>15.260797287555071</v>
      </c>
      <c r="AL32">
        <v>0</v>
      </c>
      <c r="AM32">
        <v>3.1204088628068143</v>
      </c>
      <c r="AN32">
        <v>0</v>
      </c>
      <c r="AO32">
        <v>2.620072</v>
      </c>
      <c r="AP32">
        <v>1.8959850869925432</v>
      </c>
      <c r="AQ32">
        <v>8.8488486479170056</v>
      </c>
      <c r="AR32">
        <v>11.446464673913045</v>
      </c>
      <c r="AS32">
        <v>8.7674128833866316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475.29169122438134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4.9501355755799619</v>
      </c>
      <c r="L33">
        <v>68.010000000000005</v>
      </c>
      <c r="M33">
        <v>26.07</v>
      </c>
      <c r="N33">
        <v>35.190000000000005</v>
      </c>
      <c r="O33">
        <v>0</v>
      </c>
      <c r="P33">
        <v>28.88674881836597</v>
      </c>
      <c r="Q33">
        <v>3.47</v>
      </c>
      <c r="R33">
        <v>7.02</v>
      </c>
      <c r="S33">
        <v>4.307091767881241</v>
      </c>
      <c r="T33">
        <v>0</v>
      </c>
      <c r="U33">
        <v>60.83</v>
      </c>
      <c r="V33">
        <v>4.2399999999999993</v>
      </c>
      <c r="W33">
        <v>13.127978108847671</v>
      </c>
      <c r="X33">
        <v>43.45</v>
      </c>
      <c r="Y33">
        <v>0</v>
      </c>
      <c r="Z33">
        <v>3.8628409090909095</v>
      </c>
      <c r="AA33">
        <v>12.484767932489451</v>
      </c>
      <c r="AB33">
        <v>11.706318032085377</v>
      </c>
      <c r="AC33">
        <v>8.6100162947373491</v>
      </c>
      <c r="AD33">
        <v>10.878524592792044</v>
      </c>
      <c r="AE33">
        <v>14.446549162765095</v>
      </c>
      <c r="AF33">
        <v>2.7731136357051378</v>
      </c>
      <c r="AG33">
        <v>11.801020992969356</v>
      </c>
      <c r="AH33">
        <v>45.326202028793539</v>
      </c>
      <c r="AI33">
        <v>1.8871427480730809</v>
      </c>
      <c r="AJ33">
        <v>0</v>
      </c>
      <c r="AK33">
        <v>15.260797287555071</v>
      </c>
      <c r="AL33">
        <v>0</v>
      </c>
      <c r="AM33">
        <v>3.1204088628068143</v>
      </c>
      <c r="AN33">
        <v>0</v>
      </c>
      <c r="AO33">
        <v>2.6660920000000004</v>
      </c>
      <c r="AP33">
        <v>1.8959850869925432</v>
      </c>
      <c r="AQ33">
        <v>4.4244243239585028</v>
      </c>
      <c r="AR33">
        <v>14.063413043478263</v>
      </c>
      <c r="AS33">
        <v>8.7674128833866316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473.52698408835397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4.9501355755799619</v>
      </c>
      <c r="L34">
        <v>68.010000000000005</v>
      </c>
      <c r="M34">
        <v>26.07</v>
      </c>
      <c r="N34">
        <v>35.190000000000005</v>
      </c>
      <c r="O34">
        <v>0</v>
      </c>
      <c r="P34">
        <v>28.88674881836597</v>
      </c>
      <c r="Q34">
        <v>3.47</v>
      </c>
      <c r="R34">
        <v>7.02</v>
      </c>
      <c r="S34">
        <v>4.307091767881241</v>
      </c>
      <c r="T34">
        <v>0</v>
      </c>
      <c r="U34">
        <v>60.83</v>
      </c>
      <c r="V34">
        <v>4.2399999999999993</v>
      </c>
      <c r="W34">
        <v>13.127978108847671</v>
      </c>
      <c r="X34">
        <v>43.45</v>
      </c>
      <c r="Y34">
        <v>0</v>
      </c>
      <c r="Z34">
        <v>3.8628409090909095</v>
      </c>
      <c r="AA34">
        <v>12.484767932489451</v>
      </c>
      <c r="AB34">
        <v>11.706318032085377</v>
      </c>
      <c r="AC34">
        <v>8.6100162947373491</v>
      </c>
      <c r="AD34">
        <v>10.878524592792044</v>
      </c>
      <c r="AE34">
        <v>14.446549162765095</v>
      </c>
      <c r="AF34">
        <v>2.7731136357051378</v>
      </c>
      <c r="AG34">
        <v>11.801020992969356</v>
      </c>
      <c r="AH34">
        <v>45.326202028793539</v>
      </c>
      <c r="AI34">
        <v>5.6586489470939512</v>
      </c>
      <c r="AJ34">
        <v>0</v>
      </c>
      <c r="AK34">
        <v>15.260797287555071</v>
      </c>
      <c r="AL34">
        <v>0</v>
      </c>
      <c r="AM34">
        <v>3.1204088628068143</v>
      </c>
      <c r="AN34">
        <v>0</v>
      </c>
      <c r="AO34">
        <v>2.6998400000000009</v>
      </c>
      <c r="AP34">
        <v>1.8959850869925432</v>
      </c>
      <c r="AQ34">
        <v>4.4244243239585028</v>
      </c>
      <c r="AR34">
        <v>14.063413043478263</v>
      </c>
      <c r="AS34">
        <v>8.7674128833866316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477.33223828737488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4.9501355755799619</v>
      </c>
      <c r="L35">
        <v>68.010000000000005</v>
      </c>
      <c r="M35">
        <v>26.07</v>
      </c>
      <c r="N35">
        <v>35.190000000000005</v>
      </c>
      <c r="O35">
        <v>0</v>
      </c>
      <c r="P35">
        <v>28.88674881836597</v>
      </c>
      <c r="Q35">
        <v>3.47</v>
      </c>
      <c r="R35">
        <v>7.02</v>
      </c>
      <c r="S35">
        <v>4.307091767881241</v>
      </c>
      <c r="T35">
        <v>0</v>
      </c>
      <c r="U35">
        <v>60.83</v>
      </c>
      <c r="V35">
        <v>2.2599999999999998</v>
      </c>
      <c r="W35">
        <v>7.5600000000000005</v>
      </c>
      <c r="X35">
        <v>25.029999999999998</v>
      </c>
      <c r="Y35">
        <v>0</v>
      </c>
      <c r="Z35">
        <v>3.8628409090909095</v>
      </c>
      <c r="AA35">
        <v>12.484767932489451</v>
      </c>
      <c r="AB35">
        <v>11.706318032085377</v>
      </c>
      <c r="AC35">
        <v>8.6100162947373491</v>
      </c>
      <c r="AD35">
        <v>10.878524592792044</v>
      </c>
      <c r="AE35">
        <v>14.446549162765095</v>
      </c>
      <c r="AF35">
        <v>2.7731136357051378</v>
      </c>
      <c r="AG35">
        <v>11.801020992969356</v>
      </c>
      <c r="AH35">
        <v>45.326202028793539</v>
      </c>
      <c r="AI35">
        <v>5.6586489470939512</v>
      </c>
      <c r="AJ35">
        <v>0</v>
      </c>
      <c r="AK35">
        <v>15.260797287555071</v>
      </c>
      <c r="AL35">
        <v>0</v>
      </c>
      <c r="AM35">
        <v>3.1204088628068143</v>
      </c>
      <c r="AN35">
        <v>0</v>
      </c>
      <c r="AO35">
        <v>2.7121120000000007</v>
      </c>
      <c r="AP35">
        <v>3.0372576636288318</v>
      </c>
      <c r="AQ35">
        <v>4.4244243239585028</v>
      </c>
      <c r="AR35">
        <v>11.446464673913045</v>
      </c>
      <c r="AS35">
        <v>8.7674128833866316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449.90085638559822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4.9501355755799619</v>
      </c>
      <c r="L36">
        <v>68.010000000000005</v>
      </c>
      <c r="M36">
        <v>26.07</v>
      </c>
      <c r="N36">
        <v>35.190000000000005</v>
      </c>
      <c r="O36">
        <v>0</v>
      </c>
      <c r="P36">
        <v>28.88674881836597</v>
      </c>
      <c r="Q36">
        <v>3.47</v>
      </c>
      <c r="R36">
        <v>7.02</v>
      </c>
      <c r="S36">
        <v>4.307091767881241</v>
      </c>
      <c r="T36">
        <v>0</v>
      </c>
      <c r="U36">
        <v>60.83</v>
      </c>
      <c r="V36">
        <v>2.2599999999999998</v>
      </c>
      <c r="W36">
        <v>7.5600000000000005</v>
      </c>
      <c r="X36">
        <v>25.029999999999998</v>
      </c>
      <c r="Y36">
        <v>0</v>
      </c>
      <c r="Z36">
        <v>3.8628409090909095</v>
      </c>
      <c r="AA36">
        <v>12.484767932489451</v>
      </c>
      <c r="AB36">
        <v>11.706318032085377</v>
      </c>
      <c r="AC36">
        <v>8.6100162947373491</v>
      </c>
      <c r="AD36">
        <v>10.878524592792044</v>
      </c>
      <c r="AE36">
        <v>14.446549162765095</v>
      </c>
      <c r="AF36">
        <v>2.7731136357051378</v>
      </c>
      <c r="AG36">
        <v>11.801020992969356</v>
      </c>
      <c r="AH36">
        <v>45.326202028793539</v>
      </c>
      <c r="AI36">
        <v>5.6586489470939512</v>
      </c>
      <c r="AJ36">
        <v>0</v>
      </c>
      <c r="AK36">
        <v>15.260797287555071</v>
      </c>
      <c r="AL36">
        <v>0</v>
      </c>
      <c r="AM36">
        <v>3.1204088628068143</v>
      </c>
      <c r="AN36">
        <v>0</v>
      </c>
      <c r="AO36">
        <v>2.7121120000000007</v>
      </c>
      <c r="AP36">
        <v>3.0372576636288318</v>
      </c>
      <c r="AQ36">
        <v>4.4244243239585028</v>
      </c>
      <c r="AR36">
        <v>11.446464673913045</v>
      </c>
      <c r="AS36">
        <v>8.7674128833866316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449.90085638559822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4.9501355755799619</v>
      </c>
      <c r="L37">
        <v>68.010000000000005</v>
      </c>
      <c r="M37">
        <v>26.07</v>
      </c>
      <c r="N37">
        <v>36.436459041881257</v>
      </c>
      <c r="O37">
        <v>0</v>
      </c>
      <c r="P37">
        <v>29.915694344510008</v>
      </c>
      <c r="Q37">
        <v>3.47</v>
      </c>
      <c r="R37">
        <v>7.02</v>
      </c>
      <c r="S37">
        <v>4.307091767881241</v>
      </c>
      <c r="T37">
        <v>0</v>
      </c>
      <c r="U37">
        <v>62.99</v>
      </c>
      <c r="V37">
        <v>2.2599999999999998</v>
      </c>
      <c r="W37">
        <v>7.5600000000000005</v>
      </c>
      <c r="X37">
        <v>25.029999999999998</v>
      </c>
      <c r="Y37">
        <v>0</v>
      </c>
      <c r="Z37">
        <v>3.8628409090909095</v>
      </c>
      <c r="AA37">
        <v>12.484767932489451</v>
      </c>
      <c r="AB37">
        <v>11.706318032085377</v>
      </c>
      <c r="AC37">
        <v>8.6100162947373491</v>
      </c>
      <c r="AD37">
        <v>10.878524592792044</v>
      </c>
      <c r="AE37">
        <v>14.446549162765095</v>
      </c>
      <c r="AF37">
        <v>2.7731136357051378</v>
      </c>
      <c r="AG37">
        <v>11.801020992969356</v>
      </c>
      <c r="AH37">
        <v>45.326202028793539</v>
      </c>
      <c r="AI37">
        <v>5.6586489470939512</v>
      </c>
      <c r="AJ37">
        <v>0</v>
      </c>
      <c r="AK37">
        <v>15.260797287555071</v>
      </c>
      <c r="AL37">
        <v>0</v>
      </c>
      <c r="AM37">
        <v>3.1204088628068143</v>
      </c>
      <c r="AN37">
        <v>0</v>
      </c>
      <c r="AO37">
        <v>2.6752960000000008</v>
      </c>
      <c r="AP37">
        <v>3.0372576636288318</v>
      </c>
      <c r="AQ37">
        <v>4.4244243239585028</v>
      </c>
      <c r="AR37">
        <v>11.446464673913045</v>
      </c>
      <c r="AS37">
        <v>8.7674128833866316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454.29944495362355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4.9501355755799619</v>
      </c>
      <c r="L38">
        <v>68.010000000000005</v>
      </c>
      <c r="M38">
        <v>26.07</v>
      </c>
      <c r="N38">
        <v>36.436459041881257</v>
      </c>
      <c r="O38">
        <v>0</v>
      </c>
      <c r="P38">
        <v>29.915694344510008</v>
      </c>
      <c r="Q38">
        <v>3.47</v>
      </c>
      <c r="R38">
        <v>7.02</v>
      </c>
      <c r="S38">
        <v>4.307091767881241</v>
      </c>
      <c r="T38">
        <v>0</v>
      </c>
      <c r="U38">
        <v>62.99</v>
      </c>
      <c r="V38">
        <v>2.2599999999999998</v>
      </c>
      <c r="W38">
        <v>7.5600000000000005</v>
      </c>
      <c r="X38">
        <v>25.029999999999998</v>
      </c>
      <c r="Y38">
        <v>0</v>
      </c>
      <c r="Z38">
        <v>3.8628409090909095</v>
      </c>
      <c r="AA38">
        <v>12.484767932489451</v>
      </c>
      <c r="AB38">
        <v>11.706318032085377</v>
      </c>
      <c r="AC38">
        <v>8.6100162947373491</v>
      </c>
      <c r="AD38">
        <v>10.878524592792044</v>
      </c>
      <c r="AE38">
        <v>14.446549162765095</v>
      </c>
      <c r="AF38">
        <v>2.7731136357051378</v>
      </c>
      <c r="AG38">
        <v>11.801020992969356</v>
      </c>
      <c r="AH38">
        <v>45.326202028793539</v>
      </c>
      <c r="AI38">
        <v>5.6586489470939512</v>
      </c>
      <c r="AJ38">
        <v>0</v>
      </c>
      <c r="AK38">
        <v>15.260797287555071</v>
      </c>
      <c r="AL38">
        <v>0</v>
      </c>
      <c r="AM38">
        <v>3.1204088628068143</v>
      </c>
      <c r="AN38">
        <v>0</v>
      </c>
      <c r="AO38">
        <v>2.6752960000000008</v>
      </c>
      <c r="AP38">
        <v>3.0372576636288318</v>
      </c>
      <c r="AQ38">
        <v>4.4244243239585028</v>
      </c>
      <c r="AR38">
        <v>11.446464673913045</v>
      </c>
      <c r="AS38">
        <v>8.7674128833866316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454.29944495362355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4.9799999999999995</v>
      </c>
      <c r="L39">
        <v>70.42</v>
      </c>
      <c r="M39">
        <v>26.07</v>
      </c>
      <c r="N39">
        <v>36.435932127707076</v>
      </c>
      <c r="O39">
        <v>0</v>
      </c>
      <c r="P39">
        <v>29.915694344510008</v>
      </c>
      <c r="Q39">
        <v>3.5400000000000005</v>
      </c>
      <c r="R39">
        <v>7.16</v>
      </c>
      <c r="S39">
        <v>4.3599999999999994</v>
      </c>
      <c r="T39">
        <v>0</v>
      </c>
      <c r="U39">
        <v>62.99</v>
      </c>
      <c r="V39">
        <v>2.2599999999999998</v>
      </c>
      <c r="W39">
        <v>7.5600000000000005</v>
      </c>
      <c r="X39">
        <v>25.029999999999998</v>
      </c>
      <c r="Y39">
        <v>0</v>
      </c>
      <c r="Z39">
        <v>3.8628409090909095</v>
      </c>
      <c r="AA39">
        <v>12.484767932489451</v>
      </c>
      <c r="AB39">
        <v>11.706318032085377</v>
      </c>
      <c r="AC39">
        <v>8.6100162947373491</v>
      </c>
      <c r="AD39">
        <v>10.878524592792044</v>
      </c>
      <c r="AE39">
        <v>14.446549162765095</v>
      </c>
      <c r="AF39">
        <v>2.7731136357051378</v>
      </c>
      <c r="AG39">
        <v>11.801020992969356</v>
      </c>
      <c r="AH39">
        <v>45.326202028793539</v>
      </c>
      <c r="AI39">
        <v>5.6586489470939512</v>
      </c>
      <c r="AJ39">
        <v>0</v>
      </c>
      <c r="AK39">
        <v>15.260797287555071</v>
      </c>
      <c r="AL39">
        <v>0</v>
      </c>
      <c r="AM39">
        <v>3.1204088628068143</v>
      </c>
      <c r="AN39">
        <v>0</v>
      </c>
      <c r="AO39">
        <v>2.7888120000000005</v>
      </c>
      <c r="AP39">
        <v>3.0372576636288318</v>
      </c>
      <c r="AQ39">
        <v>4.4244243239585028</v>
      </c>
      <c r="AR39">
        <v>10.467793478260869</v>
      </c>
      <c r="AS39">
        <v>8.7674128833866316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456.13653550033604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4.9799999999999995</v>
      </c>
      <c r="L40">
        <v>70.42</v>
      </c>
      <c r="M40">
        <v>26.07</v>
      </c>
      <c r="N40">
        <v>35.190000000000005</v>
      </c>
      <c r="O40">
        <v>0</v>
      </c>
      <c r="P40">
        <v>29.915694344510008</v>
      </c>
      <c r="Q40">
        <v>3.5400000000000005</v>
      </c>
      <c r="R40">
        <v>7.16</v>
      </c>
      <c r="S40">
        <v>4.3599999999999994</v>
      </c>
      <c r="T40">
        <v>0</v>
      </c>
      <c r="U40">
        <v>62.99</v>
      </c>
      <c r="V40">
        <v>2.2599999999999998</v>
      </c>
      <c r="W40">
        <v>7.5600000000000005</v>
      </c>
      <c r="X40">
        <v>25.029999999999998</v>
      </c>
      <c r="Y40">
        <v>0</v>
      </c>
      <c r="Z40">
        <v>3.8628409090909095</v>
      </c>
      <c r="AA40">
        <v>12.484767932489451</v>
      </c>
      <c r="AB40">
        <v>11.706318032085377</v>
      </c>
      <c r="AC40">
        <v>8.6100162947373491</v>
      </c>
      <c r="AD40">
        <v>10.878524592792044</v>
      </c>
      <c r="AE40">
        <v>14.446549162765095</v>
      </c>
      <c r="AF40">
        <v>2.7731136357051378</v>
      </c>
      <c r="AG40">
        <v>11.801020992969356</v>
      </c>
      <c r="AH40">
        <v>45.326202028793539</v>
      </c>
      <c r="AI40">
        <v>5.6586489470939512</v>
      </c>
      <c r="AJ40">
        <v>0</v>
      </c>
      <c r="AK40">
        <v>15.260797287555071</v>
      </c>
      <c r="AL40">
        <v>0</v>
      </c>
      <c r="AM40">
        <v>3.1204088628068143</v>
      </c>
      <c r="AN40">
        <v>0</v>
      </c>
      <c r="AO40">
        <v>2.7888120000000005</v>
      </c>
      <c r="AP40">
        <v>3.0372576636288318</v>
      </c>
      <c r="AQ40">
        <v>4.4244243239585028</v>
      </c>
      <c r="AR40">
        <v>10.467793478260869</v>
      </c>
      <c r="AS40">
        <v>8.7674128833866316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454.89060337262896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4.9799999999999995</v>
      </c>
      <c r="L41">
        <v>70.42</v>
      </c>
      <c r="M41">
        <v>26.07</v>
      </c>
      <c r="N41">
        <v>35.190000000000005</v>
      </c>
      <c r="O41">
        <v>0</v>
      </c>
      <c r="P41">
        <v>29.915694344510008</v>
      </c>
      <c r="Q41">
        <v>3.5400000000000005</v>
      </c>
      <c r="R41">
        <v>7.16</v>
      </c>
      <c r="S41">
        <v>4.3599999999999994</v>
      </c>
      <c r="T41">
        <v>0</v>
      </c>
      <c r="U41">
        <v>62.99</v>
      </c>
      <c r="V41">
        <v>2.2599999999999998</v>
      </c>
      <c r="W41">
        <v>13.124716031631918</v>
      </c>
      <c r="X41">
        <v>43.46</v>
      </c>
      <c r="Y41">
        <v>0</v>
      </c>
      <c r="Z41">
        <v>3.8628409090909095</v>
      </c>
      <c r="AA41">
        <v>12.484767932489451</v>
      </c>
      <c r="AB41">
        <v>11.706318032085377</v>
      </c>
      <c r="AC41">
        <v>8.6100162947373491</v>
      </c>
      <c r="AD41">
        <v>10.878524592792044</v>
      </c>
      <c r="AE41">
        <v>14.446549162765095</v>
      </c>
      <c r="AF41">
        <v>2.7731136357051378</v>
      </c>
      <c r="AG41">
        <v>11.801020992969356</v>
      </c>
      <c r="AH41">
        <v>45.326202028793539</v>
      </c>
      <c r="AI41">
        <v>5.6586489470939512</v>
      </c>
      <c r="AJ41">
        <v>0</v>
      </c>
      <c r="AK41">
        <v>15.260797287555071</v>
      </c>
      <c r="AL41">
        <v>0</v>
      </c>
      <c r="AM41">
        <v>3.1204088628068143</v>
      </c>
      <c r="AN41">
        <v>0</v>
      </c>
      <c r="AO41">
        <v>2.7949480000000007</v>
      </c>
      <c r="AP41">
        <v>3.0372576636288318</v>
      </c>
      <c r="AQ41">
        <v>4.4244243239585028</v>
      </c>
      <c r="AR41">
        <v>11.446464673913045</v>
      </c>
      <c r="AS41">
        <v>8.7674128833866316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479.87012659991302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4.9799999999999995</v>
      </c>
      <c r="L42">
        <v>70.42</v>
      </c>
      <c r="M42">
        <v>26.07</v>
      </c>
      <c r="N42">
        <v>35.190000000000005</v>
      </c>
      <c r="O42">
        <v>0</v>
      </c>
      <c r="P42">
        <v>29.915694344510008</v>
      </c>
      <c r="Q42">
        <v>3.5400000000000005</v>
      </c>
      <c r="R42">
        <v>7.16</v>
      </c>
      <c r="S42">
        <v>4.3599999999999994</v>
      </c>
      <c r="T42">
        <v>0</v>
      </c>
      <c r="U42">
        <v>62.99</v>
      </c>
      <c r="V42">
        <v>2.2599999999999998</v>
      </c>
      <c r="W42">
        <v>13.124716031631918</v>
      </c>
      <c r="X42">
        <v>43.46</v>
      </c>
      <c r="Y42">
        <v>0</v>
      </c>
      <c r="Z42">
        <v>3.8628409090909095</v>
      </c>
      <c r="AA42">
        <v>12.484767932489451</v>
      </c>
      <c r="AB42">
        <v>11.706318032085377</v>
      </c>
      <c r="AC42">
        <v>8.6100162947373491</v>
      </c>
      <c r="AD42">
        <v>10.878524592792044</v>
      </c>
      <c r="AE42">
        <v>14.446549162765095</v>
      </c>
      <c r="AF42">
        <v>2.7731136357051378</v>
      </c>
      <c r="AG42">
        <v>11.801020992969356</v>
      </c>
      <c r="AH42">
        <v>45.326202028793539</v>
      </c>
      <c r="AI42">
        <v>5.6586489470939512</v>
      </c>
      <c r="AJ42">
        <v>0</v>
      </c>
      <c r="AK42">
        <v>15.260797287555071</v>
      </c>
      <c r="AL42">
        <v>0</v>
      </c>
      <c r="AM42">
        <v>3.1204088628068143</v>
      </c>
      <c r="AN42">
        <v>0</v>
      </c>
      <c r="AO42">
        <v>2.7796080000000005</v>
      </c>
      <c r="AP42">
        <v>3.0372576636288318</v>
      </c>
      <c r="AQ42">
        <v>4.4244243239585028</v>
      </c>
      <c r="AR42">
        <v>11.446464673913045</v>
      </c>
      <c r="AS42">
        <v>8.7674128833866316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479.85478659991304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4.9799999999999995</v>
      </c>
      <c r="L43">
        <v>70.42</v>
      </c>
      <c r="M43">
        <v>26.07</v>
      </c>
      <c r="N43">
        <v>35.190000000000005</v>
      </c>
      <c r="O43">
        <v>0</v>
      </c>
      <c r="P43">
        <v>29.915694344510008</v>
      </c>
      <c r="Q43">
        <v>3.5400000000000005</v>
      </c>
      <c r="R43">
        <v>7.16</v>
      </c>
      <c r="S43">
        <v>4.3599999999999994</v>
      </c>
      <c r="T43">
        <v>0</v>
      </c>
      <c r="U43">
        <v>62.99</v>
      </c>
      <c r="V43">
        <v>2.2599999999999998</v>
      </c>
      <c r="W43">
        <v>13.124716031631918</v>
      </c>
      <c r="X43">
        <v>43.46</v>
      </c>
      <c r="Y43">
        <v>0</v>
      </c>
      <c r="Z43">
        <v>3.8628409090909095</v>
      </c>
      <c r="AA43">
        <v>8.3252236286919832</v>
      </c>
      <c r="AB43">
        <v>11.706318032085377</v>
      </c>
      <c r="AC43">
        <v>8.6100162947373491</v>
      </c>
      <c r="AD43">
        <v>10.878524592792044</v>
      </c>
      <c r="AE43">
        <v>14.446549162765095</v>
      </c>
      <c r="AF43">
        <v>2.7731136357051378</v>
      </c>
      <c r="AG43">
        <v>11.801020992969356</v>
      </c>
      <c r="AH43">
        <v>45.326202028793539</v>
      </c>
      <c r="AI43">
        <v>5.6586489470939512</v>
      </c>
      <c r="AJ43">
        <v>0</v>
      </c>
      <c r="AK43">
        <v>15.260797287555071</v>
      </c>
      <c r="AL43">
        <v>0</v>
      </c>
      <c r="AM43">
        <v>3.1204088628068143</v>
      </c>
      <c r="AN43">
        <v>0</v>
      </c>
      <c r="AO43">
        <v>2.8501720000000006</v>
      </c>
      <c r="AP43">
        <v>1.1412725766362883</v>
      </c>
      <c r="AQ43">
        <v>0</v>
      </c>
      <c r="AR43">
        <v>14.063413043478263</v>
      </c>
      <c r="AS43">
        <v>9.7226391357339477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473.01757150707709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4.9799999999999995</v>
      </c>
      <c r="L44">
        <v>70.42</v>
      </c>
      <c r="M44">
        <v>26.07</v>
      </c>
      <c r="N44">
        <v>35.190000000000005</v>
      </c>
      <c r="O44">
        <v>0</v>
      </c>
      <c r="P44">
        <v>29.915694344510008</v>
      </c>
      <c r="Q44">
        <v>3.5400000000000005</v>
      </c>
      <c r="R44">
        <v>7.16</v>
      </c>
      <c r="S44">
        <v>4.3599999999999994</v>
      </c>
      <c r="T44">
        <v>0</v>
      </c>
      <c r="U44">
        <v>62.99</v>
      </c>
      <c r="V44">
        <v>2.2599999999999998</v>
      </c>
      <c r="W44">
        <v>13.124716031631918</v>
      </c>
      <c r="X44">
        <v>43.46</v>
      </c>
      <c r="Y44">
        <v>0</v>
      </c>
      <c r="Z44">
        <v>3.8628409090909095</v>
      </c>
      <c r="AA44">
        <v>8.3252236286919832</v>
      </c>
      <c r="AB44">
        <v>11.706318032085377</v>
      </c>
      <c r="AC44">
        <v>8.6100162947373491</v>
      </c>
      <c r="AD44">
        <v>10.878524592792044</v>
      </c>
      <c r="AE44">
        <v>14.446549162765095</v>
      </c>
      <c r="AF44">
        <v>2.7731136357051378</v>
      </c>
      <c r="AG44">
        <v>11.801020992969356</v>
      </c>
      <c r="AH44">
        <v>45.326202028793539</v>
      </c>
      <c r="AI44">
        <v>5.6586489470939512</v>
      </c>
      <c r="AJ44">
        <v>0</v>
      </c>
      <c r="AK44">
        <v>15.260797287555071</v>
      </c>
      <c r="AL44">
        <v>0</v>
      </c>
      <c r="AM44">
        <v>3.1204088628068143</v>
      </c>
      <c r="AN44">
        <v>0</v>
      </c>
      <c r="AO44">
        <v>2.9268720000000004</v>
      </c>
      <c r="AP44">
        <v>1.1412725766362883</v>
      </c>
      <c r="AQ44">
        <v>0</v>
      </c>
      <c r="AR44">
        <v>14.063413043478263</v>
      </c>
      <c r="AS44">
        <v>9.7226391357339477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473.09427150707711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4.9799999999999995</v>
      </c>
      <c r="L45">
        <v>70.42</v>
      </c>
      <c r="M45">
        <v>26.07</v>
      </c>
      <c r="N45">
        <v>35.190000000000005</v>
      </c>
      <c r="O45">
        <v>0</v>
      </c>
      <c r="P45">
        <v>29.915694344510008</v>
      </c>
      <c r="Q45">
        <v>3.5400000000000005</v>
      </c>
      <c r="R45">
        <v>7.16</v>
      </c>
      <c r="S45">
        <v>4.3599999999999994</v>
      </c>
      <c r="T45">
        <v>0</v>
      </c>
      <c r="U45">
        <v>62.99</v>
      </c>
      <c r="V45">
        <v>2.2599999999999998</v>
      </c>
      <c r="W45">
        <v>7.5600000000000005</v>
      </c>
      <c r="X45">
        <v>25.05</v>
      </c>
      <c r="Y45">
        <v>0</v>
      </c>
      <c r="Z45">
        <v>3.8628409090909095</v>
      </c>
      <c r="AA45">
        <v>8.3252236286919832</v>
      </c>
      <c r="AB45">
        <v>11.706318032085377</v>
      </c>
      <c r="AC45">
        <v>8.6100162947373491</v>
      </c>
      <c r="AD45">
        <v>10.878524592792044</v>
      </c>
      <c r="AE45">
        <v>14.446549162765095</v>
      </c>
      <c r="AF45">
        <v>2.7731136357051378</v>
      </c>
      <c r="AG45">
        <v>11.801020992969356</v>
      </c>
      <c r="AH45">
        <v>45.326202028793539</v>
      </c>
      <c r="AI45">
        <v>5.6586489470939512</v>
      </c>
      <c r="AJ45">
        <v>0</v>
      </c>
      <c r="AK45">
        <v>15.260797287555071</v>
      </c>
      <c r="AL45">
        <v>0</v>
      </c>
      <c r="AM45">
        <v>3.1204088628068143</v>
      </c>
      <c r="AN45">
        <v>0</v>
      </c>
      <c r="AO45">
        <v>2.8931240000000007</v>
      </c>
      <c r="AP45">
        <v>3.0372576636288318</v>
      </c>
      <c r="AQ45">
        <v>0</v>
      </c>
      <c r="AR45">
        <v>11.446464673913045</v>
      </c>
      <c r="AS45">
        <v>9.7226391357339477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448.36484419287251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4.9799999999999995</v>
      </c>
      <c r="L46">
        <v>70.42</v>
      </c>
      <c r="M46">
        <v>26.07</v>
      </c>
      <c r="N46">
        <v>35.190000000000005</v>
      </c>
      <c r="O46">
        <v>0</v>
      </c>
      <c r="P46">
        <v>29.915694344510008</v>
      </c>
      <c r="Q46">
        <v>3.5400000000000005</v>
      </c>
      <c r="R46">
        <v>7.16</v>
      </c>
      <c r="S46">
        <v>4.3599999999999994</v>
      </c>
      <c r="T46">
        <v>0</v>
      </c>
      <c r="U46">
        <v>62.99</v>
      </c>
      <c r="V46">
        <v>2.2599999999999998</v>
      </c>
      <c r="W46">
        <v>7.5600000000000005</v>
      </c>
      <c r="X46">
        <v>25.05</v>
      </c>
      <c r="Y46">
        <v>0</v>
      </c>
      <c r="Z46">
        <v>3.8628409090909095</v>
      </c>
      <c r="AA46">
        <v>8.3252236286919832</v>
      </c>
      <c r="AB46">
        <v>11.706318032085377</v>
      </c>
      <c r="AC46">
        <v>8.6100162947373491</v>
      </c>
      <c r="AD46">
        <v>10.878524592792044</v>
      </c>
      <c r="AE46">
        <v>14.446549162765095</v>
      </c>
      <c r="AF46">
        <v>2.7731136357051378</v>
      </c>
      <c r="AG46">
        <v>11.801020992969356</v>
      </c>
      <c r="AH46">
        <v>45.326202028793539</v>
      </c>
      <c r="AI46">
        <v>5.6586489470939512</v>
      </c>
      <c r="AJ46">
        <v>0</v>
      </c>
      <c r="AK46">
        <v>15.260797287555071</v>
      </c>
      <c r="AL46">
        <v>0</v>
      </c>
      <c r="AM46">
        <v>3.1204088628068143</v>
      </c>
      <c r="AN46">
        <v>0</v>
      </c>
      <c r="AO46">
        <v>2.9084640000000008</v>
      </c>
      <c r="AP46">
        <v>3.0372576636288318</v>
      </c>
      <c r="AQ46">
        <v>0</v>
      </c>
      <c r="AR46">
        <v>11.446464673913045</v>
      </c>
      <c r="AS46">
        <v>8.7674128833866316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447.42495794052513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4.96</v>
      </c>
      <c r="L47">
        <v>68.006118409213613</v>
      </c>
      <c r="M47">
        <v>26.075815819027756</v>
      </c>
      <c r="N47">
        <v>35.186302794704773</v>
      </c>
      <c r="O47">
        <v>0</v>
      </c>
      <c r="P47">
        <v>28.89</v>
      </c>
      <c r="Q47">
        <v>3.5400000000000005</v>
      </c>
      <c r="R47">
        <v>7.1599999999999993</v>
      </c>
      <c r="S47">
        <v>4.46</v>
      </c>
      <c r="T47">
        <v>0</v>
      </c>
      <c r="U47">
        <v>62.99</v>
      </c>
      <c r="V47">
        <v>2.2599999999999998</v>
      </c>
      <c r="W47">
        <v>7.5600000000000005</v>
      </c>
      <c r="X47">
        <v>25.05</v>
      </c>
      <c r="Y47">
        <v>0</v>
      </c>
      <c r="Z47">
        <v>3.8628409090909095</v>
      </c>
      <c r="AA47">
        <v>8.3252236286919832</v>
      </c>
      <c r="AB47">
        <v>11.706318032085377</v>
      </c>
      <c r="AC47">
        <v>8.6100162947373491</v>
      </c>
      <c r="AD47">
        <v>10.878524592792044</v>
      </c>
      <c r="AE47">
        <v>14.446549162765095</v>
      </c>
      <c r="AF47">
        <v>2.7731136357051378</v>
      </c>
      <c r="AG47">
        <v>11.801020992969356</v>
      </c>
      <c r="AH47">
        <v>45.326202028793539</v>
      </c>
      <c r="AI47">
        <v>5.6586489470939512</v>
      </c>
      <c r="AJ47">
        <v>0</v>
      </c>
      <c r="AK47">
        <v>15.260797287555071</v>
      </c>
      <c r="AL47">
        <v>0</v>
      </c>
      <c r="AM47">
        <v>3.1204088628068143</v>
      </c>
      <c r="AN47">
        <v>0</v>
      </c>
      <c r="AO47">
        <v>2.8869880000000006</v>
      </c>
      <c r="AP47">
        <v>3.8349212924606464</v>
      </c>
      <c r="AQ47">
        <v>0</v>
      </c>
      <c r="AR47">
        <v>11.777801630434784</v>
      </c>
      <c r="AS47">
        <v>8.7674128833866316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445.17502520431481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4.96</v>
      </c>
      <c r="L48">
        <v>68.006118409213613</v>
      </c>
      <c r="M48">
        <v>26.075815819027756</v>
      </c>
      <c r="N48">
        <v>35.186302794704773</v>
      </c>
      <c r="O48">
        <v>0</v>
      </c>
      <c r="P48">
        <v>28.89</v>
      </c>
      <c r="Q48">
        <v>3.5400000000000005</v>
      </c>
      <c r="R48">
        <v>7.1599999999999993</v>
      </c>
      <c r="S48">
        <v>4.46</v>
      </c>
      <c r="T48">
        <v>0</v>
      </c>
      <c r="U48">
        <v>62.99</v>
      </c>
      <c r="V48">
        <v>2.2599999999999998</v>
      </c>
      <c r="W48">
        <v>7.5600000000000005</v>
      </c>
      <c r="X48">
        <v>25.05</v>
      </c>
      <c r="Y48">
        <v>0</v>
      </c>
      <c r="Z48">
        <v>3.8628409090909095</v>
      </c>
      <c r="AA48">
        <v>8.3252236286919832</v>
      </c>
      <c r="AB48">
        <v>11.706318032085377</v>
      </c>
      <c r="AC48">
        <v>8.6100162947373491</v>
      </c>
      <c r="AD48">
        <v>10.878524592792044</v>
      </c>
      <c r="AE48">
        <v>14.446549162765095</v>
      </c>
      <c r="AF48">
        <v>2.7731136357051378</v>
      </c>
      <c r="AG48">
        <v>11.801020992969356</v>
      </c>
      <c r="AH48">
        <v>45.326202028793539</v>
      </c>
      <c r="AI48">
        <v>5.6586489470939512</v>
      </c>
      <c r="AJ48">
        <v>0</v>
      </c>
      <c r="AK48">
        <v>15.260797287555071</v>
      </c>
      <c r="AL48">
        <v>0</v>
      </c>
      <c r="AM48">
        <v>3.1204088628068143</v>
      </c>
      <c r="AN48">
        <v>0</v>
      </c>
      <c r="AO48">
        <v>2.8286960000000012</v>
      </c>
      <c r="AP48">
        <v>3.8349212924606464</v>
      </c>
      <c r="AQ48">
        <v>0</v>
      </c>
      <c r="AR48">
        <v>11.777801630434784</v>
      </c>
      <c r="AS48">
        <v>8.7674128833866316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445.11673320431481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4.96</v>
      </c>
      <c r="L49">
        <v>70.410000000000011</v>
      </c>
      <c r="M49">
        <v>26.075815819027756</v>
      </c>
      <c r="N49">
        <v>35.186302794704773</v>
      </c>
      <c r="O49">
        <v>0</v>
      </c>
      <c r="P49">
        <v>28.89</v>
      </c>
      <c r="Q49">
        <v>3.5400000000000005</v>
      </c>
      <c r="R49">
        <v>7.1599999999999993</v>
      </c>
      <c r="S49">
        <v>4.46</v>
      </c>
      <c r="T49">
        <v>0</v>
      </c>
      <c r="U49">
        <v>60.83</v>
      </c>
      <c r="V49">
        <v>2.2599999999999998</v>
      </c>
      <c r="W49">
        <v>7.5600000000000005</v>
      </c>
      <c r="X49">
        <v>25.05</v>
      </c>
      <c r="Y49">
        <v>0</v>
      </c>
      <c r="Z49">
        <v>3.8628409090909095</v>
      </c>
      <c r="AA49">
        <v>8.3252236286919832</v>
      </c>
      <c r="AB49">
        <v>11.706318032085377</v>
      </c>
      <c r="AC49">
        <v>8.6100162947373491</v>
      </c>
      <c r="AD49">
        <v>10.878524592792044</v>
      </c>
      <c r="AE49">
        <v>14.446549162765095</v>
      </c>
      <c r="AF49">
        <v>2.7731136357051378</v>
      </c>
      <c r="AG49">
        <v>11.801020992969356</v>
      </c>
      <c r="AH49">
        <v>45.326202028793539</v>
      </c>
      <c r="AI49">
        <v>1.8871427480730809</v>
      </c>
      <c r="AJ49">
        <v>0</v>
      </c>
      <c r="AK49">
        <v>15.260797287555071</v>
      </c>
      <c r="AL49">
        <v>0</v>
      </c>
      <c r="AM49">
        <v>3.1204088628068143</v>
      </c>
      <c r="AN49">
        <v>0</v>
      </c>
      <c r="AO49">
        <v>2.8072200000000009</v>
      </c>
      <c r="AP49">
        <v>3.8349212924606464</v>
      </c>
      <c r="AQ49">
        <v>0</v>
      </c>
      <c r="AR49">
        <v>14.063413043478263</v>
      </c>
      <c r="AS49">
        <v>7.1753691294744364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442.26120025521163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</v>
      </c>
      <c r="L50">
        <v>70.410000000000011</v>
      </c>
      <c r="M50">
        <v>26.075815819027756</v>
      </c>
      <c r="N50">
        <v>35.186302794704773</v>
      </c>
      <c r="O50">
        <v>0</v>
      </c>
      <c r="P50">
        <v>28.89</v>
      </c>
      <c r="Q50">
        <v>3.5400000000000005</v>
      </c>
      <c r="R50">
        <v>7.1599999999999993</v>
      </c>
      <c r="S50">
        <v>4.46</v>
      </c>
      <c r="T50">
        <v>0</v>
      </c>
      <c r="U50">
        <v>60.83</v>
      </c>
      <c r="V50">
        <v>2.2599999999999998</v>
      </c>
      <c r="W50">
        <v>7.5600000000000005</v>
      </c>
      <c r="X50">
        <v>25.05</v>
      </c>
      <c r="Y50">
        <v>0</v>
      </c>
      <c r="Z50">
        <v>3.8628409090909095</v>
      </c>
      <c r="AA50">
        <v>8.3252236286919832</v>
      </c>
      <c r="AB50">
        <v>11.706318032085377</v>
      </c>
      <c r="AC50">
        <v>8.6100162947373491</v>
      </c>
      <c r="AD50">
        <v>10.878524592792044</v>
      </c>
      <c r="AE50">
        <v>14.446549162765095</v>
      </c>
      <c r="AF50">
        <v>2.7731136357051378</v>
      </c>
      <c r="AG50">
        <v>11.801020992969356</v>
      </c>
      <c r="AH50">
        <v>45.326202028793539</v>
      </c>
      <c r="AI50">
        <v>1.8871427480730809</v>
      </c>
      <c r="AJ50">
        <v>0</v>
      </c>
      <c r="AK50">
        <v>15.260797287555071</v>
      </c>
      <c r="AL50">
        <v>0</v>
      </c>
      <c r="AM50">
        <v>3.1204088628068143</v>
      </c>
      <c r="AN50">
        <v>0</v>
      </c>
      <c r="AO50">
        <v>2.7888120000000005</v>
      </c>
      <c r="AP50">
        <v>3.8349212924606464</v>
      </c>
      <c r="AQ50">
        <v>0</v>
      </c>
      <c r="AR50">
        <v>14.063413043478263</v>
      </c>
      <c r="AS50">
        <v>7.1753691294744364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442.24279225521167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</v>
      </c>
      <c r="L51">
        <v>70.410000000000011</v>
      </c>
      <c r="M51">
        <v>26.075815819027756</v>
      </c>
      <c r="N51">
        <v>35.186302794704773</v>
      </c>
      <c r="O51">
        <v>0</v>
      </c>
      <c r="P51">
        <v>28.89</v>
      </c>
      <c r="Q51">
        <v>3.5400000000000005</v>
      </c>
      <c r="R51">
        <v>7.1599999999999993</v>
      </c>
      <c r="S51">
        <v>4.46</v>
      </c>
      <c r="T51">
        <v>0</v>
      </c>
      <c r="U51">
        <v>60.83</v>
      </c>
      <c r="V51">
        <v>2.2599999999999998</v>
      </c>
      <c r="W51">
        <v>7.5600000000000005</v>
      </c>
      <c r="X51">
        <v>25.05</v>
      </c>
      <c r="Y51">
        <v>0</v>
      </c>
      <c r="Z51">
        <v>3.8628409090909095</v>
      </c>
      <c r="AA51">
        <v>4.1626118143459916</v>
      </c>
      <c r="AB51">
        <v>11.706318032085377</v>
      </c>
      <c r="AC51">
        <v>8.6100162947373491</v>
      </c>
      <c r="AD51">
        <v>10.878524592792044</v>
      </c>
      <c r="AE51">
        <v>14.446549162765095</v>
      </c>
      <c r="AF51">
        <v>2.7731136357051378</v>
      </c>
      <c r="AG51">
        <v>11.801020992969356</v>
      </c>
      <c r="AH51">
        <v>45.326202028793539</v>
      </c>
      <c r="AI51">
        <v>1.8871427480730809</v>
      </c>
      <c r="AJ51">
        <v>0</v>
      </c>
      <c r="AK51">
        <v>15.260797287555071</v>
      </c>
      <c r="AL51">
        <v>0</v>
      </c>
      <c r="AM51">
        <v>3.1204088628068143</v>
      </c>
      <c r="AN51">
        <v>0</v>
      </c>
      <c r="AO51">
        <v>2.7888120000000005</v>
      </c>
      <c r="AP51">
        <v>3.2274697597348796</v>
      </c>
      <c r="AQ51">
        <v>0</v>
      </c>
      <c r="AR51">
        <v>11.777801630434784</v>
      </c>
      <c r="AS51">
        <v>7.1753691294744364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435.18711749509652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</v>
      </c>
      <c r="L52">
        <v>70.410000000000011</v>
      </c>
      <c r="M52">
        <v>26.075815819027756</v>
      </c>
      <c r="N52">
        <v>35.186302794704773</v>
      </c>
      <c r="O52">
        <v>0</v>
      </c>
      <c r="P52">
        <v>28.89</v>
      </c>
      <c r="Q52">
        <v>3.5400000000000005</v>
      </c>
      <c r="R52">
        <v>7.1599999999999993</v>
      </c>
      <c r="S52">
        <v>4.46</v>
      </c>
      <c r="T52">
        <v>0</v>
      </c>
      <c r="U52">
        <v>60.83</v>
      </c>
      <c r="V52">
        <v>2.2599999999999998</v>
      </c>
      <c r="W52">
        <v>7.5600000000000005</v>
      </c>
      <c r="X52">
        <v>25.05</v>
      </c>
      <c r="Y52">
        <v>0</v>
      </c>
      <c r="Z52">
        <v>3.8628409090909095</v>
      </c>
      <c r="AA52">
        <v>4.1626118143459916</v>
      </c>
      <c r="AB52">
        <v>11.706318032085377</v>
      </c>
      <c r="AC52">
        <v>8.6100162947373491</v>
      </c>
      <c r="AD52">
        <v>10.878524592792044</v>
      </c>
      <c r="AE52">
        <v>14.446549162765095</v>
      </c>
      <c r="AF52">
        <v>2.7731136357051378</v>
      </c>
      <c r="AG52">
        <v>11.801020992969356</v>
      </c>
      <c r="AH52">
        <v>45.326202028793539</v>
      </c>
      <c r="AI52">
        <v>5.6586489470939512</v>
      </c>
      <c r="AJ52">
        <v>0</v>
      </c>
      <c r="AK52">
        <v>15.260797287555071</v>
      </c>
      <c r="AL52">
        <v>0</v>
      </c>
      <c r="AM52">
        <v>3.1204088628068143</v>
      </c>
      <c r="AN52">
        <v>0</v>
      </c>
      <c r="AO52">
        <v>2.7888120000000005</v>
      </c>
      <c r="AP52">
        <v>3.2274697597348796</v>
      </c>
      <c r="AQ52">
        <v>0</v>
      </c>
      <c r="AR52">
        <v>11.777801630434784</v>
      </c>
      <c r="AS52">
        <v>7.1753691294744364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438.95862369411736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</v>
      </c>
      <c r="L53">
        <v>70.420000000000016</v>
      </c>
      <c r="M53">
        <v>26.075815819027756</v>
      </c>
      <c r="N53">
        <v>35.185630742488208</v>
      </c>
      <c r="O53">
        <v>0</v>
      </c>
      <c r="P53">
        <v>29.575743272413298</v>
      </c>
      <c r="Q53">
        <v>3.5400000000000005</v>
      </c>
      <c r="R53">
        <v>7.1599999999999993</v>
      </c>
      <c r="S53">
        <v>4.46</v>
      </c>
      <c r="T53">
        <v>0</v>
      </c>
      <c r="U53">
        <v>60.83</v>
      </c>
      <c r="V53">
        <v>2.2599999999999998</v>
      </c>
      <c r="W53">
        <v>7.5600000000000005</v>
      </c>
      <c r="X53">
        <v>25.05</v>
      </c>
      <c r="Y53">
        <v>0</v>
      </c>
      <c r="Z53">
        <v>1.9329545454545456</v>
      </c>
      <c r="AA53">
        <v>4.1626118143459916</v>
      </c>
      <c r="AB53">
        <v>11.706318032085377</v>
      </c>
      <c r="AC53">
        <v>8.6100162947373491</v>
      </c>
      <c r="AD53">
        <v>10.878524592792044</v>
      </c>
      <c r="AE53">
        <v>14.446549162765095</v>
      </c>
      <c r="AF53">
        <v>2.6293851850740788</v>
      </c>
      <c r="AG53">
        <v>11.801020992969356</v>
      </c>
      <c r="AH53">
        <v>45.326202028793539</v>
      </c>
      <c r="AI53">
        <v>5.6586489470939512</v>
      </c>
      <c r="AJ53">
        <v>0</v>
      </c>
      <c r="AK53">
        <v>15.260797287555071</v>
      </c>
      <c r="AL53">
        <v>0</v>
      </c>
      <c r="AM53">
        <v>3.1204088628068143</v>
      </c>
      <c r="AN53">
        <v>0</v>
      </c>
      <c r="AO53">
        <v>2.8133560000000006</v>
      </c>
      <c r="AP53">
        <v>3.2274697597348796</v>
      </c>
      <c r="AQ53">
        <v>0</v>
      </c>
      <c r="AR53">
        <v>11.777801630434784</v>
      </c>
      <c r="AS53">
        <v>7.1753691294744364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437.60462410004664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</v>
      </c>
      <c r="L54">
        <v>70.420000000000016</v>
      </c>
      <c r="M54">
        <v>26.075815819027756</v>
      </c>
      <c r="N54">
        <v>35.185630742488208</v>
      </c>
      <c r="O54">
        <v>0</v>
      </c>
      <c r="P54">
        <v>29.575743272413298</v>
      </c>
      <c r="Q54">
        <v>3.5400000000000005</v>
      </c>
      <c r="R54">
        <v>7.1599999999999993</v>
      </c>
      <c r="S54">
        <v>4.46</v>
      </c>
      <c r="T54">
        <v>0</v>
      </c>
      <c r="U54">
        <v>60.83</v>
      </c>
      <c r="V54">
        <v>2.2599999999999998</v>
      </c>
      <c r="W54">
        <v>7.5600000000000005</v>
      </c>
      <c r="X54">
        <v>25.05</v>
      </c>
      <c r="Y54">
        <v>0</v>
      </c>
      <c r="Z54">
        <v>1.9329545454545456</v>
      </c>
      <c r="AA54">
        <v>4.1626118143459916</v>
      </c>
      <c r="AB54">
        <v>11.706318032085377</v>
      </c>
      <c r="AC54">
        <v>8.6100162947373491</v>
      </c>
      <c r="AD54">
        <v>10.878524592792044</v>
      </c>
      <c r="AE54">
        <v>14.446549162765095</v>
      </c>
      <c r="AF54">
        <v>2.6293851850740788</v>
      </c>
      <c r="AG54">
        <v>11.801020992969356</v>
      </c>
      <c r="AH54">
        <v>45.326202028793539</v>
      </c>
      <c r="AI54">
        <v>5.6586489470939512</v>
      </c>
      <c r="AJ54">
        <v>0</v>
      </c>
      <c r="AK54">
        <v>15.260797287555071</v>
      </c>
      <c r="AL54">
        <v>0</v>
      </c>
      <c r="AM54">
        <v>3.1204088628068143</v>
      </c>
      <c r="AN54">
        <v>0</v>
      </c>
      <c r="AO54">
        <v>2.8072200000000009</v>
      </c>
      <c r="AP54">
        <v>3.2274697597348796</v>
      </c>
      <c r="AQ54">
        <v>0</v>
      </c>
      <c r="AR54">
        <v>11.777801630434784</v>
      </c>
      <c r="AS54">
        <v>7.1753691294744364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437.59848810004667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</v>
      </c>
      <c r="L55">
        <v>67.600000000000009</v>
      </c>
      <c r="M55">
        <v>26.075815819027756</v>
      </c>
      <c r="N55">
        <v>35.185630742488208</v>
      </c>
      <c r="O55">
        <v>0</v>
      </c>
      <c r="P55">
        <v>29.575743272413298</v>
      </c>
      <c r="Q55">
        <v>3.5400000000000005</v>
      </c>
      <c r="R55">
        <v>7.1599999999999993</v>
      </c>
      <c r="S55">
        <v>4.46</v>
      </c>
      <c r="T55">
        <v>0</v>
      </c>
      <c r="U55">
        <v>60.83</v>
      </c>
      <c r="V55">
        <v>2.2599999999999998</v>
      </c>
      <c r="W55">
        <v>7.5600000000000005</v>
      </c>
      <c r="X55">
        <v>25.05</v>
      </c>
      <c r="Y55">
        <v>0</v>
      </c>
      <c r="Z55">
        <v>1.9329545454545456</v>
      </c>
      <c r="AA55">
        <v>4.1626118143459916</v>
      </c>
      <c r="AB55">
        <v>11.706318032085377</v>
      </c>
      <c r="AC55">
        <v>8.6100162947373491</v>
      </c>
      <c r="AD55">
        <v>10.878524592792044</v>
      </c>
      <c r="AE55">
        <v>14.446549162765095</v>
      </c>
      <c r="AF55">
        <v>2.6293851850740788</v>
      </c>
      <c r="AG55">
        <v>11.801020992969356</v>
      </c>
      <c r="AH55">
        <v>45.326202028793539</v>
      </c>
      <c r="AI55">
        <v>5.6586489470939512</v>
      </c>
      <c r="AJ55">
        <v>0</v>
      </c>
      <c r="AK55">
        <v>15.260797287555071</v>
      </c>
      <c r="AL55">
        <v>0</v>
      </c>
      <c r="AM55">
        <v>3.1204088628068143</v>
      </c>
      <c r="AN55">
        <v>0</v>
      </c>
      <c r="AO55">
        <v>2.8501720000000006</v>
      </c>
      <c r="AP55">
        <v>3.2274697597348796</v>
      </c>
      <c r="AQ55">
        <v>0</v>
      </c>
      <c r="AR55">
        <v>14.063413043478263</v>
      </c>
      <c r="AS55">
        <v>8.7674128833866316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438.69909526700229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</v>
      </c>
      <c r="L56">
        <v>67.600000000000009</v>
      </c>
      <c r="M56">
        <v>26.075815819027756</v>
      </c>
      <c r="N56">
        <v>35.185630742488208</v>
      </c>
      <c r="O56">
        <v>0</v>
      </c>
      <c r="P56">
        <v>29.575743272413298</v>
      </c>
      <c r="Q56">
        <v>3.5400000000000005</v>
      </c>
      <c r="R56">
        <v>7.1599999999999993</v>
      </c>
      <c r="S56">
        <v>4.46</v>
      </c>
      <c r="T56">
        <v>0</v>
      </c>
      <c r="U56">
        <v>60.83</v>
      </c>
      <c r="V56">
        <v>2.2599999999999998</v>
      </c>
      <c r="W56">
        <v>7.5600000000000005</v>
      </c>
      <c r="X56">
        <v>25.05</v>
      </c>
      <c r="Y56">
        <v>0</v>
      </c>
      <c r="Z56">
        <v>1.9329545454545456</v>
      </c>
      <c r="AA56">
        <v>4.1626118143459916</v>
      </c>
      <c r="AB56">
        <v>11.706318032085377</v>
      </c>
      <c r="AC56">
        <v>8.6100162947373491</v>
      </c>
      <c r="AD56">
        <v>10.878524592792044</v>
      </c>
      <c r="AE56">
        <v>14.446549162765095</v>
      </c>
      <c r="AF56">
        <v>2.6293851850740788</v>
      </c>
      <c r="AG56">
        <v>11.801020992969356</v>
      </c>
      <c r="AH56">
        <v>45.326202028793539</v>
      </c>
      <c r="AI56">
        <v>5.6586489470939512</v>
      </c>
      <c r="AJ56">
        <v>0</v>
      </c>
      <c r="AK56">
        <v>15.260797287555071</v>
      </c>
      <c r="AL56">
        <v>0</v>
      </c>
      <c r="AM56">
        <v>3.1204088628068143</v>
      </c>
      <c r="AN56">
        <v>0</v>
      </c>
      <c r="AO56">
        <v>2.9176680000000004</v>
      </c>
      <c r="AP56">
        <v>3.2274697597348796</v>
      </c>
      <c r="AQ56">
        <v>0</v>
      </c>
      <c r="AR56">
        <v>14.063413043478263</v>
      </c>
      <c r="AS56">
        <v>8.7674128833866316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438.7665912670023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4.96</v>
      </c>
      <c r="L57">
        <v>67.600000000000009</v>
      </c>
      <c r="M57">
        <v>26.075815819027756</v>
      </c>
      <c r="N57">
        <v>35.185630742488208</v>
      </c>
      <c r="O57">
        <v>0</v>
      </c>
      <c r="P57">
        <v>29.575743272413298</v>
      </c>
      <c r="Q57">
        <v>3.5400000000000005</v>
      </c>
      <c r="R57">
        <v>7.1599999999999993</v>
      </c>
      <c r="S57">
        <v>4.46</v>
      </c>
      <c r="T57">
        <v>0</v>
      </c>
      <c r="U57">
        <v>60.83</v>
      </c>
      <c r="V57">
        <v>2.2599999999999998</v>
      </c>
      <c r="W57">
        <v>7.5600000000000005</v>
      </c>
      <c r="X57">
        <v>25.05</v>
      </c>
      <c r="Y57">
        <v>0</v>
      </c>
      <c r="Z57">
        <v>1.9329545454545456</v>
      </c>
      <c r="AA57">
        <v>4.1626118143459916</v>
      </c>
      <c r="AB57">
        <v>11.706318032085377</v>
      </c>
      <c r="AC57">
        <v>8.6100162947373491</v>
      </c>
      <c r="AD57">
        <v>10.878524592792044</v>
      </c>
      <c r="AE57">
        <v>14.446549162765095</v>
      </c>
      <c r="AF57">
        <v>2.6293851850740788</v>
      </c>
      <c r="AG57">
        <v>11.801020992969356</v>
      </c>
      <c r="AH57">
        <v>45.326202028793539</v>
      </c>
      <c r="AI57">
        <v>5.6586489470939512</v>
      </c>
      <c r="AJ57">
        <v>0</v>
      </c>
      <c r="AK57">
        <v>15.260797287555071</v>
      </c>
      <c r="AL57">
        <v>0</v>
      </c>
      <c r="AM57">
        <v>3.1204088628068143</v>
      </c>
      <c r="AN57">
        <v>0</v>
      </c>
      <c r="AO57">
        <v>2.8747160000000003</v>
      </c>
      <c r="AP57">
        <v>3.2274697597348796</v>
      </c>
      <c r="AQ57">
        <v>0</v>
      </c>
      <c r="AR57">
        <v>11.777801630434784</v>
      </c>
      <c r="AS57">
        <v>8.7674128833866316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436.43802785395883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4.96</v>
      </c>
      <c r="L58">
        <v>67.600000000000009</v>
      </c>
      <c r="M58">
        <v>26.075815819027756</v>
      </c>
      <c r="N58">
        <v>35.185630742488208</v>
      </c>
      <c r="O58">
        <v>0</v>
      </c>
      <c r="P58">
        <v>29.575743272413298</v>
      </c>
      <c r="Q58">
        <v>3.5630143945808639</v>
      </c>
      <c r="R58">
        <v>7.16</v>
      </c>
      <c r="S58">
        <v>4.4599999999999991</v>
      </c>
      <c r="T58">
        <v>0</v>
      </c>
      <c r="U58">
        <v>60.83</v>
      </c>
      <c r="V58">
        <v>2.2599999999999998</v>
      </c>
      <c r="W58">
        <v>7.5600000000000005</v>
      </c>
      <c r="X58">
        <v>25.05</v>
      </c>
      <c r="Y58">
        <v>0</v>
      </c>
      <c r="Z58">
        <v>1.9329545454545456</v>
      </c>
      <c r="AA58">
        <v>4.1626118143459916</v>
      </c>
      <c r="AB58">
        <v>11.706318032085377</v>
      </c>
      <c r="AC58">
        <v>8.6100162947373491</v>
      </c>
      <c r="AD58">
        <v>10.878524592792044</v>
      </c>
      <c r="AE58">
        <v>14.446549162765095</v>
      </c>
      <c r="AF58">
        <v>2.6293851850740788</v>
      </c>
      <c r="AG58">
        <v>11.801020992969356</v>
      </c>
      <c r="AH58">
        <v>45.326202028793539</v>
      </c>
      <c r="AI58">
        <v>5.6586489470939512</v>
      </c>
      <c r="AJ58">
        <v>0</v>
      </c>
      <c r="AK58">
        <v>15.260797287555071</v>
      </c>
      <c r="AL58">
        <v>0</v>
      </c>
      <c r="AM58">
        <v>3.1204088628068143</v>
      </c>
      <c r="AN58">
        <v>0</v>
      </c>
      <c r="AO58">
        <v>2.8563080000000007</v>
      </c>
      <c r="AP58">
        <v>3.2274697597348796</v>
      </c>
      <c r="AQ58">
        <v>0</v>
      </c>
      <c r="AR58">
        <v>11.777801630434784</v>
      </c>
      <c r="AS58">
        <v>8.7674128833866316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436.44263424853972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4.96</v>
      </c>
      <c r="L59">
        <v>67.600000000000009</v>
      </c>
      <c r="M59">
        <v>26.070000000000004</v>
      </c>
      <c r="N59">
        <v>35.190000000000005</v>
      </c>
      <c r="O59">
        <v>0</v>
      </c>
      <c r="P59">
        <v>28.896454422770208</v>
      </c>
      <c r="Q59">
        <v>3.5630143945808639</v>
      </c>
      <c r="R59">
        <v>7.16</v>
      </c>
      <c r="S59">
        <v>4.4599999999999991</v>
      </c>
      <c r="T59">
        <v>0</v>
      </c>
      <c r="U59">
        <v>60.83</v>
      </c>
      <c r="V59">
        <v>2.2599999999999998</v>
      </c>
      <c r="W59">
        <v>7.5600000000000005</v>
      </c>
      <c r="X59">
        <v>25.05</v>
      </c>
      <c r="Y59">
        <v>0</v>
      </c>
      <c r="Z59">
        <v>1.9329545454545456</v>
      </c>
      <c r="AA59">
        <v>4.1626118143459916</v>
      </c>
      <c r="AB59">
        <v>11.706318032085377</v>
      </c>
      <c r="AC59">
        <v>8.6100162947373491</v>
      </c>
      <c r="AD59">
        <v>10.878524592792044</v>
      </c>
      <c r="AE59">
        <v>14.446549162765095</v>
      </c>
      <c r="AF59">
        <v>2.6293851850740788</v>
      </c>
      <c r="AG59">
        <v>11.801020992969356</v>
      </c>
      <c r="AH59">
        <v>45.326202028793539</v>
      </c>
      <c r="AI59">
        <v>5.6586489470939512</v>
      </c>
      <c r="AJ59">
        <v>0</v>
      </c>
      <c r="AK59">
        <v>15.260797287555071</v>
      </c>
      <c r="AL59">
        <v>0</v>
      </c>
      <c r="AM59">
        <v>3.1204088628068143</v>
      </c>
      <c r="AN59">
        <v>0</v>
      </c>
      <c r="AO59">
        <v>2.8563080000000007</v>
      </c>
      <c r="AP59">
        <v>3.2274697597348796</v>
      </c>
      <c r="AQ59">
        <v>0</v>
      </c>
      <c r="AR59">
        <v>11.777801630434784</v>
      </c>
      <c r="AS59">
        <v>8.7674128833866316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435.76189883738067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4.96</v>
      </c>
      <c r="L60">
        <v>67.600000000000009</v>
      </c>
      <c r="M60">
        <v>26.070000000000004</v>
      </c>
      <c r="N60">
        <v>35.190000000000005</v>
      </c>
      <c r="O60">
        <v>0</v>
      </c>
      <c r="P60">
        <v>28.896454422770208</v>
      </c>
      <c r="Q60">
        <v>3.5630143945808639</v>
      </c>
      <c r="R60">
        <v>7.16</v>
      </c>
      <c r="S60">
        <v>4.4599999999999991</v>
      </c>
      <c r="T60">
        <v>0</v>
      </c>
      <c r="U60">
        <v>60.83</v>
      </c>
      <c r="V60">
        <v>2.2599999999999998</v>
      </c>
      <c r="W60">
        <v>7.5600000000000005</v>
      </c>
      <c r="X60">
        <v>25.05</v>
      </c>
      <c r="Y60">
        <v>0</v>
      </c>
      <c r="Z60">
        <v>1.9329545454545456</v>
      </c>
      <c r="AA60">
        <v>4.1626118143459916</v>
      </c>
      <c r="AB60">
        <v>11.706318032085377</v>
      </c>
      <c r="AC60">
        <v>8.6100162947373491</v>
      </c>
      <c r="AD60">
        <v>10.878524592792044</v>
      </c>
      <c r="AE60">
        <v>14.446549162765095</v>
      </c>
      <c r="AF60">
        <v>2.6293851850740788</v>
      </c>
      <c r="AG60">
        <v>11.801020992969356</v>
      </c>
      <c r="AH60">
        <v>45.326202028793539</v>
      </c>
      <c r="AI60">
        <v>5.6586489470939512</v>
      </c>
      <c r="AJ60">
        <v>0</v>
      </c>
      <c r="AK60">
        <v>15.260797287555071</v>
      </c>
      <c r="AL60">
        <v>0</v>
      </c>
      <c r="AM60">
        <v>3.1204088628068143</v>
      </c>
      <c r="AN60">
        <v>0</v>
      </c>
      <c r="AO60">
        <v>2.8501720000000006</v>
      </c>
      <c r="AP60">
        <v>3.2274697597348796</v>
      </c>
      <c r="AQ60">
        <v>0</v>
      </c>
      <c r="AR60">
        <v>11.777801630434784</v>
      </c>
      <c r="AS60">
        <v>8.7674128833866316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435.75576283738064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4.96</v>
      </c>
      <c r="L61">
        <v>67.600000000000009</v>
      </c>
      <c r="M61">
        <v>26.070000000000004</v>
      </c>
      <c r="N61">
        <v>35.190000000000005</v>
      </c>
      <c r="O61">
        <v>0</v>
      </c>
      <c r="P61">
        <v>28.892958947496648</v>
      </c>
      <c r="Q61">
        <v>3.5630143945808639</v>
      </c>
      <c r="R61">
        <v>7.16</v>
      </c>
      <c r="S61">
        <v>4.4599999999999991</v>
      </c>
      <c r="T61">
        <v>0</v>
      </c>
      <c r="U61">
        <v>60.83</v>
      </c>
      <c r="V61">
        <v>2.2599999999999998</v>
      </c>
      <c r="W61">
        <v>5.2417572099262237</v>
      </c>
      <c r="X61">
        <v>24.190000000000005</v>
      </c>
      <c r="Y61">
        <v>0</v>
      </c>
      <c r="Z61">
        <v>1.9329545454545456</v>
      </c>
      <c r="AA61">
        <v>4.1626118143459916</v>
      </c>
      <c r="AB61">
        <v>11.706318032085377</v>
      </c>
      <c r="AC61">
        <v>8.6100162947373491</v>
      </c>
      <c r="AD61">
        <v>10.878524592792044</v>
      </c>
      <c r="AE61">
        <v>14.446549162765095</v>
      </c>
      <c r="AF61">
        <v>2.6293851850740788</v>
      </c>
      <c r="AG61">
        <v>11.801020992969356</v>
      </c>
      <c r="AH61">
        <v>45.326202028793539</v>
      </c>
      <c r="AI61">
        <v>5.6586489470939512</v>
      </c>
      <c r="AJ61">
        <v>0</v>
      </c>
      <c r="AK61">
        <v>15.260797287555071</v>
      </c>
      <c r="AL61">
        <v>0</v>
      </c>
      <c r="AM61">
        <v>3.1204088628068143</v>
      </c>
      <c r="AN61">
        <v>0</v>
      </c>
      <c r="AO61">
        <v>2.8931240000000007</v>
      </c>
      <c r="AP61">
        <v>3.2274697597348796</v>
      </c>
      <c r="AQ61">
        <v>0</v>
      </c>
      <c r="AR61">
        <v>14.063413043478263</v>
      </c>
      <c r="AS61">
        <v>8.7674128833866316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434.90258798507676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4.96</v>
      </c>
      <c r="L62">
        <v>67.600000000000009</v>
      </c>
      <c r="M62">
        <v>26.070000000000004</v>
      </c>
      <c r="N62">
        <v>35.190000000000005</v>
      </c>
      <c r="O62">
        <v>0</v>
      </c>
      <c r="P62">
        <v>28.892958947496648</v>
      </c>
      <c r="Q62">
        <v>6.0900000000000007</v>
      </c>
      <c r="R62">
        <v>12.69</v>
      </c>
      <c r="S62">
        <v>7.82</v>
      </c>
      <c r="T62">
        <v>0</v>
      </c>
      <c r="U62">
        <v>60.83</v>
      </c>
      <c r="V62">
        <v>5.48</v>
      </c>
      <c r="W62">
        <v>13.126960212201592</v>
      </c>
      <c r="X62">
        <v>43.460000000000008</v>
      </c>
      <c r="Y62">
        <v>0</v>
      </c>
      <c r="Z62">
        <v>1.9329545454545456</v>
      </c>
      <c r="AA62">
        <v>4.1626118143459916</v>
      </c>
      <c r="AB62">
        <v>11.706318032085377</v>
      </c>
      <c r="AC62">
        <v>8.6100162947373491</v>
      </c>
      <c r="AD62">
        <v>10.878524592792044</v>
      </c>
      <c r="AE62">
        <v>14.446549162765095</v>
      </c>
      <c r="AF62">
        <v>2.6293851850740788</v>
      </c>
      <c r="AG62">
        <v>11.801020992969356</v>
      </c>
      <c r="AH62">
        <v>45.326202028793539</v>
      </c>
      <c r="AI62">
        <v>5.6586489470939512</v>
      </c>
      <c r="AJ62">
        <v>0</v>
      </c>
      <c r="AK62">
        <v>15.260797287555071</v>
      </c>
      <c r="AL62">
        <v>0</v>
      </c>
      <c r="AM62">
        <v>3.1204088628068143</v>
      </c>
      <c r="AN62">
        <v>0</v>
      </c>
      <c r="AO62">
        <v>2.8501720000000006</v>
      </c>
      <c r="AP62">
        <v>3.2274697597348796</v>
      </c>
      <c r="AQ62">
        <v>0</v>
      </c>
      <c r="AR62">
        <v>14.063413043478263</v>
      </c>
      <c r="AS62">
        <v>8.7674128833866316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476.65182459277122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4.96</v>
      </c>
      <c r="L63">
        <v>67.600000000000009</v>
      </c>
      <c r="M63">
        <v>26.070000000000004</v>
      </c>
      <c r="N63">
        <v>35.190000000000005</v>
      </c>
      <c r="O63">
        <v>0</v>
      </c>
      <c r="P63">
        <v>28.887453054747422</v>
      </c>
      <c r="Q63">
        <v>6.09</v>
      </c>
      <c r="R63">
        <v>12.563476335455301</v>
      </c>
      <c r="S63">
        <v>7.8199999999999994</v>
      </c>
      <c r="T63">
        <v>0</v>
      </c>
      <c r="U63">
        <v>60.83</v>
      </c>
      <c r="V63">
        <v>5.48</v>
      </c>
      <c r="W63">
        <v>13.126960212201592</v>
      </c>
      <c r="X63">
        <v>43.460000000000008</v>
      </c>
      <c r="Y63">
        <v>0</v>
      </c>
      <c r="Z63">
        <v>1.9329545454545456</v>
      </c>
      <c r="AA63">
        <v>4.1626118143459916</v>
      </c>
      <c r="AB63">
        <v>11.706318032085377</v>
      </c>
      <c r="AC63">
        <v>8.6100162947373491</v>
      </c>
      <c r="AD63">
        <v>10.878524592792044</v>
      </c>
      <c r="AE63">
        <v>14.446549162765095</v>
      </c>
      <c r="AF63">
        <v>2.6293851850740788</v>
      </c>
      <c r="AG63">
        <v>11.801020992969356</v>
      </c>
      <c r="AH63">
        <v>45.326202028793539</v>
      </c>
      <c r="AI63">
        <v>5.6586489470939512</v>
      </c>
      <c r="AJ63">
        <v>0</v>
      </c>
      <c r="AK63">
        <v>15.260797287555071</v>
      </c>
      <c r="AL63">
        <v>0</v>
      </c>
      <c r="AM63">
        <v>3.1204088628068143</v>
      </c>
      <c r="AN63">
        <v>0</v>
      </c>
      <c r="AO63">
        <v>2.8379000000000008</v>
      </c>
      <c r="AP63">
        <v>3.2274697597348796</v>
      </c>
      <c r="AQ63">
        <v>0</v>
      </c>
      <c r="AR63">
        <v>11.777801630434784</v>
      </c>
      <c r="AS63">
        <v>8.7674128833866316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474.22191162243388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4.96</v>
      </c>
      <c r="L64">
        <v>86.91</v>
      </c>
      <c r="M64">
        <v>26.070000000000004</v>
      </c>
      <c r="N64">
        <v>35.190000000000005</v>
      </c>
      <c r="O64">
        <v>0</v>
      </c>
      <c r="P64">
        <v>28.887453054747422</v>
      </c>
      <c r="Q64">
        <v>6.09</v>
      </c>
      <c r="R64">
        <v>12.563476335455301</v>
      </c>
      <c r="S64">
        <v>7.8199999999999994</v>
      </c>
      <c r="T64">
        <v>0</v>
      </c>
      <c r="U64">
        <v>60.83</v>
      </c>
      <c r="V64">
        <v>5.48</v>
      </c>
      <c r="W64">
        <v>13.126960212201592</v>
      </c>
      <c r="X64">
        <v>43.460000000000008</v>
      </c>
      <c r="Y64">
        <v>0</v>
      </c>
      <c r="Z64">
        <v>1.9329545454545456</v>
      </c>
      <c r="AA64">
        <v>4.1626118143459916</v>
      </c>
      <c r="AB64">
        <v>11.706318032085377</v>
      </c>
      <c r="AC64">
        <v>8.6100162947373491</v>
      </c>
      <c r="AD64">
        <v>10.878524592792044</v>
      </c>
      <c r="AE64">
        <v>14.446549162765095</v>
      </c>
      <c r="AF64">
        <v>2.6293851850740788</v>
      </c>
      <c r="AG64">
        <v>11.801020992969356</v>
      </c>
      <c r="AH64">
        <v>45.326202028793539</v>
      </c>
      <c r="AI64">
        <v>5.6586489470939512</v>
      </c>
      <c r="AJ64">
        <v>0</v>
      </c>
      <c r="AK64">
        <v>15.260797287555071</v>
      </c>
      <c r="AL64">
        <v>0</v>
      </c>
      <c r="AM64">
        <v>3.1204088628068143</v>
      </c>
      <c r="AN64">
        <v>0</v>
      </c>
      <c r="AO64">
        <v>2.8655120000000007</v>
      </c>
      <c r="AP64">
        <v>3.2274697597348796</v>
      </c>
      <c r="AQ64">
        <v>4.4244243239585028</v>
      </c>
      <c r="AR64">
        <v>11.777801630434784</v>
      </c>
      <c r="AS64">
        <v>8.7674128833866316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497.98394794639245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4.9501205729039803</v>
      </c>
      <c r="L65">
        <v>86.91</v>
      </c>
      <c r="M65">
        <v>26.070000000000004</v>
      </c>
      <c r="N65">
        <v>35.190000000000005</v>
      </c>
      <c r="O65">
        <v>0</v>
      </c>
      <c r="P65">
        <v>28.887453054747422</v>
      </c>
      <c r="Q65">
        <v>6.09</v>
      </c>
      <c r="R65">
        <v>12.563476335455301</v>
      </c>
      <c r="S65">
        <v>7.8199999999999994</v>
      </c>
      <c r="T65">
        <v>0</v>
      </c>
      <c r="U65">
        <v>60.83</v>
      </c>
      <c r="V65">
        <v>5.48</v>
      </c>
      <c r="W65">
        <v>13.126960212201592</v>
      </c>
      <c r="X65">
        <v>43.460000000000008</v>
      </c>
      <c r="Y65">
        <v>0</v>
      </c>
      <c r="Z65">
        <v>1.9329545454545456</v>
      </c>
      <c r="AA65">
        <v>4.1626118143459916</v>
      </c>
      <c r="AB65">
        <v>11.706318032085377</v>
      </c>
      <c r="AC65">
        <v>8.6100162947373491</v>
      </c>
      <c r="AD65">
        <v>10.878524592792044</v>
      </c>
      <c r="AE65">
        <v>14.446549162765095</v>
      </c>
      <c r="AF65">
        <v>2.6293851850740788</v>
      </c>
      <c r="AG65">
        <v>11.801020992969356</v>
      </c>
      <c r="AH65">
        <v>45.326202028793539</v>
      </c>
      <c r="AI65">
        <v>5.6586489470939512</v>
      </c>
      <c r="AJ65">
        <v>0</v>
      </c>
      <c r="AK65">
        <v>15.260797287555071</v>
      </c>
      <c r="AL65">
        <v>0</v>
      </c>
      <c r="AM65">
        <v>3.1204088628068143</v>
      </c>
      <c r="AN65">
        <v>0</v>
      </c>
      <c r="AO65">
        <v>2.8869880000000006</v>
      </c>
      <c r="AP65">
        <v>3.2274697597348796</v>
      </c>
      <c r="AQ65">
        <v>4.4244243239585028</v>
      </c>
      <c r="AR65">
        <v>11.777801630434784</v>
      </c>
      <c r="AS65">
        <v>8.7674128833866316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497.99554451929635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4.9501151564499253</v>
      </c>
      <c r="L66">
        <v>86.91</v>
      </c>
      <c r="M66">
        <v>26.070000000000004</v>
      </c>
      <c r="N66">
        <v>35.190000000000005</v>
      </c>
      <c r="O66">
        <v>0</v>
      </c>
      <c r="P66">
        <v>28.887453054747422</v>
      </c>
      <c r="Q66">
        <v>6.09</v>
      </c>
      <c r="R66">
        <v>12.563476335455301</v>
      </c>
      <c r="S66">
        <v>7.8199999999999994</v>
      </c>
      <c r="T66">
        <v>0</v>
      </c>
      <c r="U66">
        <v>60.83</v>
      </c>
      <c r="V66">
        <v>5.48</v>
      </c>
      <c r="W66">
        <v>13.126960212201592</v>
      </c>
      <c r="X66">
        <v>43.460000000000008</v>
      </c>
      <c r="Y66">
        <v>0</v>
      </c>
      <c r="Z66">
        <v>1.9329545454545456</v>
      </c>
      <c r="AA66">
        <v>5.383481012658228</v>
      </c>
      <c r="AB66">
        <v>11.706318032085377</v>
      </c>
      <c r="AC66">
        <v>8.6100162947373491</v>
      </c>
      <c r="AD66">
        <v>10.878524592792044</v>
      </c>
      <c r="AE66">
        <v>14.446549162765095</v>
      </c>
      <c r="AF66">
        <v>2.6293851850740788</v>
      </c>
      <c r="AG66">
        <v>11.801020992969356</v>
      </c>
      <c r="AH66">
        <v>45.326202028793539</v>
      </c>
      <c r="AI66">
        <v>5.6586489470939512</v>
      </c>
      <c r="AJ66">
        <v>0</v>
      </c>
      <c r="AK66">
        <v>15.260797287555071</v>
      </c>
      <c r="AL66">
        <v>0</v>
      </c>
      <c r="AM66">
        <v>3.1204088628068143</v>
      </c>
      <c r="AN66">
        <v>0</v>
      </c>
      <c r="AO66">
        <v>2.9330080000000009</v>
      </c>
      <c r="AP66">
        <v>3.2274697597348796</v>
      </c>
      <c r="AQ66">
        <v>8.8488486479170056</v>
      </c>
      <c r="AR66">
        <v>11.777801630434784</v>
      </c>
      <c r="AS66">
        <v>8.7674128833866316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503.68685262511315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4.9501078854452727</v>
      </c>
      <c r="L67">
        <v>86.91</v>
      </c>
      <c r="M67">
        <v>26.070000000000004</v>
      </c>
      <c r="N67">
        <v>35.190000000000005</v>
      </c>
      <c r="O67">
        <v>0</v>
      </c>
      <c r="P67">
        <v>28.887453054747422</v>
      </c>
      <c r="Q67">
        <v>6.09</v>
      </c>
      <c r="R67">
        <v>12.563476335455301</v>
      </c>
      <c r="S67">
        <v>7.8199999999999994</v>
      </c>
      <c r="T67">
        <v>0</v>
      </c>
      <c r="U67">
        <v>60.83</v>
      </c>
      <c r="V67">
        <v>5.48</v>
      </c>
      <c r="W67">
        <v>13.126960212201592</v>
      </c>
      <c r="X67">
        <v>43.460000000000008</v>
      </c>
      <c r="Y67">
        <v>0</v>
      </c>
      <c r="Z67">
        <v>1.9329545454545456</v>
      </c>
      <c r="AA67">
        <v>8.8252278481012656</v>
      </c>
      <c r="AB67">
        <v>11.706318032085377</v>
      </c>
      <c r="AC67">
        <v>8.6100162947373491</v>
      </c>
      <c r="AD67">
        <v>10.878524592792044</v>
      </c>
      <c r="AE67">
        <v>14.446549162765095</v>
      </c>
      <c r="AF67">
        <v>2.6293851850740788</v>
      </c>
      <c r="AG67">
        <v>11.801020992969356</v>
      </c>
      <c r="AH67">
        <v>45.326202028793539</v>
      </c>
      <c r="AI67">
        <v>5.6586489470939512</v>
      </c>
      <c r="AJ67">
        <v>0</v>
      </c>
      <c r="AK67">
        <v>15.260797287555071</v>
      </c>
      <c r="AL67">
        <v>0</v>
      </c>
      <c r="AM67">
        <v>3.1204088628068143</v>
      </c>
      <c r="AN67">
        <v>0</v>
      </c>
      <c r="AO67">
        <v>2.8225600000000002</v>
      </c>
      <c r="AP67">
        <v>3.8349212924606464</v>
      </c>
      <c r="AQ67">
        <v>8.8488486479170056</v>
      </c>
      <c r="AR67">
        <v>11.777801630434784</v>
      </c>
      <c r="AS67">
        <v>8.7674128833866316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507.62559572227724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4.9501035261638862</v>
      </c>
      <c r="L68">
        <v>86.91</v>
      </c>
      <c r="M68">
        <v>26.070000000000004</v>
      </c>
      <c r="N68">
        <v>35.190000000000005</v>
      </c>
      <c r="O68">
        <v>0</v>
      </c>
      <c r="P68">
        <v>28.887453054747422</v>
      </c>
      <c r="Q68">
        <v>6.09</v>
      </c>
      <c r="R68">
        <v>12.563476335455301</v>
      </c>
      <c r="S68">
        <v>7.8199999999999994</v>
      </c>
      <c r="T68">
        <v>0</v>
      </c>
      <c r="U68">
        <v>60.83</v>
      </c>
      <c r="V68">
        <v>5.48</v>
      </c>
      <c r="W68">
        <v>13.126960212201592</v>
      </c>
      <c r="X68">
        <v>43.460000000000008</v>
      </c>
      <c r="Y68">
        <v>0</v>
      </c>
      <c r="Z68">
        <v>1.9329545454545456</v>
      </c>
      <c r="AA68">
        <v>12.484767932489451</v>
      </c>
      <c r="AB68">
        <v>11.706318032085377</v>
      </c>
      <c r="AC68">
        <v>8.6100162947373491</v>
      </c>
      <c r="AD68">
        <v>10.878524592792044</v>
      </c>
      <c r="AE68">
        <v>14.446549162765095</v>
      </c>
      <c r="AF68">
        <v>2.6293851850740788</v>
      </c>
      <c r="AG68">
        <v>11.801020992969356</v>
      </c>
      <c r="AH68">
        <v>45.326202028793539</v>
      </c>
      <c r="AI68">
        <v>5.6586489470939512</v>
      </c>
      <c r="AJ68">
        <v>0</v>
      </c>
      <c r="AK68">
        <v>15.260797287555071</v>
      </c>
      <c r="AL68">
        <v>0</v>
      </c>
      <c r="AM68">
        <v>3.1204088628068143</v>
      </c>
      <c r="AN68">
        <v>0</v>
      </c>
      <c r="AO68">
        <v>2.7949480000000007</v>
      </c>
      <c r="AP68">
        <v>3.8349212924606464</v>
      </c>
      <c r="AQ68">
        <v>8.8488486479170056</v>
      </c>
      <c r="AR68">
        <v>11.777801630434784</v>
      </c>
      <c r="AS68">
        <v>8.7674128833866316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511.25751944738403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4.9500976119579585</v>
      </c>
      <c r="L69">
        <v>68.070000000000007</v>
      </c>
      <c r="M69">
        <v>26.070000000000004</v>
      </c>
      <c r="N69">
        <v>35.190000000000005</v>
      </c>
      <c r="O69">
        <v>0</v>
      </c>
      <c r="P69">
        <v>28.887453054747422</v>
      </c>
      <c r="Q69">
        <v>6.09</v>
      </c>
      <c r="R69">
        <v>12.563476335455301</v>
      </c>
      <c r="S69">
        <v>7.8199999999999994</v>
      </c>
      <c r="T69">
        <v>0</v>
      </c>
      <c r="U69">
        <v>60.83</v>
      </c>
      <c r="V69">
        <v>5.48</v>
      </c>
      <c r="W69">
        <v>13.126960212201592</v>
      </c>
      <c r="X69">
        <v>43.460000000000008</v>
      </c>
      <c r="Y69">
        <v>0</v>
      </c>
      <c r="Z69">
        <v>3.8628409090909095</v>
      </c>
      <c r="AA69">
        <v>12.484767932489451</v>
      </c>
      <c r="AB69">
        <v>11.706318032085377</v>
      </c>
      <c r="AC69">
        <v>8.6100162947373491</v>
      </c>
      <c r="AD69">
        <v>10.878524592792044</v>
      </c>
      <c r="AE69">
        <v>14.446549162765095</v>
      </c>
      <c r="AF69">
        <v>2.6293851850740788</v>
      </c>
      <c r="AG69">
        <v>11.801020992969356</v>
      </c>
      <c r="AH69">
        <v>45.326202028793539</v>
      </c>
      <c r="AI69">
        <v>1.8871427480730809</v>
      </c>
      <c r="AJ69">
        <v>0</v>
      </c>
      <c r="AK69">
        <v>15.260797287555071</v>
      </c>
      <c r="AL69">
        <v>0</v>
      </c>
      <c r="AM69">
        <v>3.1204088628068143</v>
      </c>
      <c r="AN69">
        <v>0</v>
      </c>
      <c r="AO69">
        <v>2.7796080000000005</v>
      </c>
      <c r="AP69">
        <v>3.2274697597348796</v>
      </c>
      <c r="AQ69">
        <v>8.8488486479170056</v>
      </c>
      <c r="AR69">
        <v>11.777801630434784</v>
      </c>
      <c r="AS69">
        <v>8.7674128833866316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489.95310216506772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4.9500940313817852</v>
      </c>
      <c r="L70">
        <v>68.070000000000007</v>
      </c>
      <c r="M70">
        <v>26.070000000000004</v>
      </c>
      <c r="N70">
        <v>35.190000000000005</v>
      </c>
      <c r="O70">
        <v>0</v>
      </c>
      <c r="P70">
        <v>28.887453054747422</v>
      </c>
      <c r="Q70">
        <v>6.09</v>
      </c>
      <c r="R70">
        <v>12.563476335455301</v>
      </c>
      <c r="S70">
        <v>7.8199999999999994</v>
      </c>
      <c r="T70">
        <v>0</v>
      </c>
      <c r="U70">
        <v>60.83</v>
      </c>
      <c r="V70">
        <v>5.48</v>
      </c>
      <c r="W70">
        <v>13.126960212201592</v>
      </c>
      <c r="X70">
        <v>43.460000000000008</v>
      </c>
      <c r="Y70">
        <v>0</v>
      </c>
      <c r="Z70">
        <v>3.8628409090909095</v>
      </c>
      <c r="AA70">
        <v>12.484767932489451</v>
      </c>
      <c r="AB70">
        <v>11.706318032085377</v>
      </c>
      <c r="AC70">
        <v>8.6100162947373491</v>
      </c>
      <c r="AD70">
        <v>10.878524592792044</v>
      </c>
      <c r="AE70">
        <v>14.446549162765095</v>
      </c>
      <c r="AF70">
        <v>2.6293851850740788</v>
      </c>
      <c r="AG70">
        <v>11.801020992969356</v>
      </c>
      <c r="AH70">
        <v>45.326202028793539</v>
      </c>
      <c r="AI70">
        <v>1.8871427480730809</v>
      </c>
      <c r="AJ70">
        <v>0</v>
      </c>
      <c r="AK70">
        <v>15.260797287555071</v>
      </c>
      <c r="AL70">
        <v>0</v>
      </c>
      <c r="AM70">
        <v>3.1204088628068143</v>
      </c>
      <c r="AN70">
        <v>0</v>
      </c>
      <c r="AO70">
        <v>2.7243840000000006</v>
      </c>
      <c r="AP70">
        <v>3.2274697597348796</v>
      </c>
      <c r="AQ70">
        <v>8.8488486479170056</v>
      </c>
      <c r="AR70">
        <v>11.777801630434784</v>
      </c>
      <c r="AS70">
        <v>8.7674128833866316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489.89787458449155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4.9500876028670024</v>
      </c>
      <c r="L71">
        <v>68.070000000000007</v>
      </c>
      <c r="M71">
        <v>26.070000000000004</v>
      </c>
      <c r="N71">
        <v>35.190000000000005</v>
      </c>
      <c r="O71">
        <v>0</v>
      </c>
      <c r="P71">
        <v>28.887453054747422</v>
      </c>
      <c r="Q71">
        <v>6.09</v>
      </c>
      <c r="R71">
        <v>12.563476335455301</v>
      </c>
      <c r="S71">
        <v>7.8199999999999994</v>
      </c>
      <c r="T71">
        <v>0</v>
      </c>
      <c r="U71">
        <v>60.83</v>
      </c>
      <c r="V71">
        <v>5.473254015466984</v>
      </c>
      <c r="W71">
        <v>13.12613514145429</v>
      </c>
      <c r="X71">
        <v>43.456955303348742</v>
      </c>
      <c r="Y71">
        <v>0</v>
      </c>
      <c r="Z71">
        <v>3.8628409090909095</v>
      </c>
      <c r="AA71">
        <v>12.484767932489451</v>
      </c>
      <c r="AB71">
        <v>11.706318032085377</v>
      </c>
      <c r="AC71">
        <v>8.6100162947373491</v>
      </c>
      <c r="AD71">
        <v>10.878524592792044</v>
      </c>
      <c r="AE71">
        <v>14.446549162765095</v>
      </c>
      <c r="AF71">
        <v>2.6293851850740788</v>
      </c>
      <c r="AG71">
        <v>11.801020992969356</v>
      </c>
      <c r="AH71">
        <v>45.326202028793539</v>
      </c>
      <c r="AI71">
        <v>1.8871427480730809</v>
      </c>
      <c r="AJ71">
        <v>0</v>
      </c>
      <c r="AK71">
        <v>15.260797287555071</v>
      </c>
      <c r="AL71">
        <v>0</v>
      </c>
      <c r="AM71">
        <v>3.1204088628068143</v>
      </c>
      <c r="AN71">
        <v>0</v>
      </c>
      <c r="AO71">
        <v>2.6906360000000005</v>
      </c>
      <c r="AP71">
        <v>0.75778044739022365</v>
      </c>
      <c r="AQ71">
        <v>8.8488486479170056</v>
      </c>
      <c r="AR71">
        <v>11.777801630434784</v>
      </c>
      <c r="AS71">
        <v>8.7674128833866316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487.38381509170057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4.950084761725372</v>
      </c>
      <c r="L72">
        <v>68.070000000000007</v>
      </c>
      <c r="M72">
        <v>26.070000000000004</v>
      </c>
      <c r="N72">
        <v>35.190000000000005</v>
      </c>
      <c r="O72">
        <v>0</v>
      </c>
      <c r="P72">
        <v>28.887453054747422</v>
      </c>
      <c r="Q72">
        <v>6.09</v>
      </c>
      <c r="R72">
        <v>12.563476335455301</v>
      </c>
      <c r="S72">
        <v>7.8199999999999994</v>
      </c>
      <c r="T72">
        <v>0</v>
      </c>
      <c r="U72">
        <v>60.83</v>
      </c>
      <c r="V72">
        <v>5.473254015466984</v>
      </c>
      <c r="W72">
        <v>13.12613514145429</v>
      </c>
      <c r="X72">
        <v>43.456955303348742</v>
      </c>
      <c r="Y72">
        <v>0</v>
      </c>
      <c r="Z72">
        <v>3.8628409090909095</v>
      </c>
      <c r="AA72">
        <v>12.484767932489451</v>
      </c>
      <c r="AB72">
        <v>11.706318032085377</v>
      </c>
      <c r="AC72">
        <v>8.6100162947373491</v>
      </c>
      <c r="AD72">
        <v>10.878524592792044</v>
      </c>
      <c r="AE72">
        <v>14.446549162765095</v>
      </c>
      <c r="AF72">
        <v>2.6293851850740788</v>
      </c>
      <c r="AG72">
        <v>11.801020992969356</v>
      </c>
      <c r="AH72">
        <v>45.326202028793539</v>
      </c>
      <c r="AI72">
        <v>1.8871427480730809</v>
      </c>
      <c r="AJ72">
        <v>0</v>
      </c>
      <c r="AK72">
        <v>15.260797287555071</v>
      </c>
      <c r="AL72">
        <v>0</v>
      </c>
      <c r="AM72">
        <v>3.1204088628068143</v>
      </c>
      <c r="AN72">
        <v>0</v>
      </c>
      <c r="AO72">
        <v>2.6660920000000004</v>
      </c>
      <c r="AP72">
        <v>0.75778044739022365</v>
      </c>
      <c r="AQ72">
        <v>8.8488486479170056</v>
      </c>
      <c r="AR72">
        <v>11.777801630434784</v>
      </c>
      <c r="AS72">
        <v>8.7674128833866316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487.35926825055896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4.950084761725372</v>
      </c>
      <c r="L73">
        <v>68.070000000000007</v>
      </c>
      <c r="M73">
        <v>26.070000000000004</v>
      </c>
      <c r="N73">
        <v>35.190000000000005</v>
      </c>
      <c r="O73">
        <v>0</v>
      </c>
      <c r="P73">
        <v>28.887453054747422</v>
      </c>
      <c r="Q73">
        <v>6.09</v>
      </c>
      <c r="R73">
        <v>12.563476335455301</v>
      </c>
      <c r="S73">
        <v>7.8199999999999994</v>
      </c>
      <c r="T73">
        <v>0</v>
      </c>
      <c r="U73">
        <v>60.83</v>
      </c>
      <c r="V73">
        <v>5.473254015466984</v>
      </c>
      <c r="W73">
        <v>13.12613514145429</v>
      </c>
      <c r="X73">
        <v>43.456955303348742</v>
      </c>
      <c r="Y73">
        <v>0</v>
      </c>
      <c r="Z73">
        <v>5.7957954545454546</v>
      </c>
      <c r="AA73">
        <v>12.484767932489451</v>
      </c>
      <c r="AB73">
        <v>11.706318032085377</v>
      </c>
      <c r="AC73">
        <v>8.6100162947373491</v>
      </c>
      <c r="AD73">
        <v>10.878524592792044</v>
      </c>
      <c r="AE73">
        <v>14.446549162765095</v>
      </c>
      <c r="AF73">
        <v>2.6293851850740788</v>
      </c>
      <c r="AG73">
        <v>11.801020992969356</v>
      </c>
      <c r="AH73">
        <v>45.326202028793539</v>
      </c>
      <c r="AI73">
        <v>4.9026801290146027</v>
      </c>
      <c r="AJ73">
        <v>0</v>
      </c>
      <c r="AK73">
        <v>15.260797287555071</v>
      </c>
      <c r="AL73">
        <v>0</v>
      </c>
      <c r="AM73">
        <v>3.1204088628068143</v>
      </c>
      <c r="AN73">
        <v>0</v>
      </c>
      <c r="AO73">
        <v>2.6139360000000007</v>
      </c>
      <c r="AP73">
        <v>0.75778044739022365</v>
      </c>
      <c r="AQ73">
        <v>8.8488486479170056</v>
      </c>
      <c r="AR73">
        <v>11.777801630434784</v>
      </c>
      <c r="AS73">
        <v>8.7674128833866316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492.25560417695505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4.950084761725372</v>
      </c>
      <c r="L74">
        <v>68.070000000000007</v>
      </c>
      <c r="M74">
        <v>26.070000000000004</v>
      </c>
      <c r="N74">
        <v>35.190000000000005</v>
      </c>
      <c r="O74">
        <v>0</v>
      </c>
      <c r="P74">
        <v>28.887453054747422</v>
      </c>
      <c r="Q74">
        <v>6.09</v>
      </c>
      <c r="R74">
        <v>12.563476335455301</v>
      </c>
      <c r="S74">
        <v>7.8199999999999994</v>
      </c>
      <c r="T74">
        <v>0</v>
      </c>
      <c r="U74">
        <v>60.83</v>
      </c>
      <c r="V74">
        <v>5.473254015466984</v>
      </c>
      <c r="W74">
        <v>13.12613514145429</v>
      </c>
      <c r="X74">
        <v>43.456955303348742</v>
      </c>
      <c r="Y74">
        <v>0</v>
      </c>
      <c r="Z74">
        <v>5.7957954545454546</v>
      </c>
      <c r="AA74">
        <v>12.484767932489451</v>
      </c>
      <c r="AB74">
        <v>11.706318032085377</v>
      </c>
      <c r="AC74">
        <v>8.6100162947373491</v>
      </c>
      <c r="AD74">
        <v>10.878524592792044</v>
      </c>
      <c r="AE74">
        <v>14.446549162765095</v>
      </c>
      <c r="AF74">
        <v>2.6293851850740788</v>
      </c>
      <c r="AG74">
        <v>11.801020992969356</v>
      </c>
      <c r="AH74">
        <v>45.326202028793539</v>
      </c>
      <c r="AI74">
        <v>4.9026801290146027</v>
      </c>
      <c r="AJ74">
        <v>0</v>
      </c>
      <c r="AK74">
        <v>15.260797287555071</v>
      </c>
      <c r="AL74">
        <v>0</v>
      </c>
      <c r="AM74">
        <v>3.1204088628068143</v>
      </c>
      <c r="AN74">
        <v>0</v>
      </c>
      <c r="AO74">
        <v>2.5771200000000003</v>
      </c>
      <c r="AP74">
        <v>3.2274697597348796</v>
      </c>
      <c r="AQ74">
        <v>13.833735980026159</v>
      </c>
      <c r="AR74">
        <v>11.777801630434784</v>
      </c>
      <c r="AS74">
        <v>8.7674128833866316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499.67336482140882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4.95</v>
      </c>
      <c r="L75">
        <v>68.650000000000006</v>
      </c>
      <c r="M75">
        <v>26.070000000000004</v>
      </c>
      <c r="N75">
        <v>35.190000000000005</v>
      </c>
      <c r="O75">
        <v>0</v>
      </c>
      <c r="P75">
        <v>28.887453054747422</v>
      </c>
      <c r="Q75">
        <v>6.0934780125642485</v>
      </c>
      <c r="R75">
        <v>12.559999999999999</v>
      </c>
      <c r="S75">
        <v>7.8234586466165421</v>
      </c>
      <c r="T75">
        <v>0</v>
      </c>
      <c r="U75">
        <v>60.83</v>
      </c>
      <c r="V75">
        <v>5.473254015466984</v>
      </c>
      <c r="W75">
        <v>13.12613514145429</v>
      </c>
      <c r="X75">
        <v>43.456955303348742</v>
      </c>
      <c r="Y75">
        <v>0</v>
      </c>
      <c r="Z75">
        <v>5.7957954545454546</v>
      </c>
      <c r="AA75">
        <v>12.484767932489451</v>
      </c>
      <c r="AB75">
        <v>11.706318032085377</v>
      </c>
      <c r="AC75">
        <v>8.6100162947373491</v>
      </c>
      <c r="AD75">
        <v>10.878524592792044</v>
      </c>
      <c r="AE75">
        <v>14.446549162765095</v>
      </c>
      <c r="AF75">
        <v>5.2587703701481576</v>
      </c>
      <c r="AG75">
        <v>11.801020992969356</v>
      </c>
      <c r="AH75">
        <v>45.326202028793539</v>
      </c>
      <c r="AI75">
        <v>4.9026801290146027</v>
      </c>
      <c r="AJ75">
        <v>0</v>
      </c>
      <c r="AK75">
        <v>15.260797287555071</v>
      </c>
      <c r="AL75">
        <v>0</v>
      </c>
      <c r="AM75">
        <v>3.1204088628068143</v>
      </c>
      <c r="AN75">
        <v>0</v>
      </c>
      <c r="AO75">
        <v>2.5433720000000002</v>
      </c>
      <c r="AP75">
        <v>3.2274697597348796</v>
      </c>
      <c r="AQ75">
        <v>13.833735980026159</v>
      </c>
      <c r="AR75">
        <v>11.777801630434784</v>
      </c>
      <c r="AS75">
        <v>8.7674128833866316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502.85237756848306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4.95</v>
      </c>
      <c r="L76">
        <v>68.650000000000006</v>
      </c>
      <c r="M76">
        <v>26.070000000000004</v>
      </c>
      <c r="N76">
        <v>35.190000000000005</v>
      </c>
      <c r="O76">
        <v>0</v>
      </c>
      <c r="P76">
        <v>28.887453054747422</v>
      </c>
      <c r="Q76">
        <v>6.0934780125642485</v>
      </c>
      <c r="R76">
        <v>12.559999999999999</v>
      </c>
      <c r="S76">
        <v>7.8234586466165421</v>
      </c>
      <c r="T76">
        <v>0</v>
      </c>
      <c r="U76">
        <v>60.83</v>
      </c>
      <c r="V76">
        <v>5.473254015466984</v>
      </c>
      <c r="W76">
        <v>13.12613514145429</v>
      </c>
      <c r="X76">
        <v>43.456955303348742</v>
      </c>
      <c r="Y76">
        <v>0</v>
      </c>
      <c r="Z76">
        <v>5.7957954545454546</v>
      </c>
      <c r="AA76">
        <v>12.484767932489451</v>
      </c>
      <c r="AB76">
        <v>11.706318032085377</v>
      </c>
      <c r="AC76">
        <v>8.6100162947373491</v>
      </c>
      <c r="AD76">
        <v>10.878524592792044</v>
      </c>
      <c r="AE76">
        <v>14.446549162765095</v>
      </c>
      <c r="AF76">
        <v>7.8881555552222355</v>
      </c>
      <c r="AG76">
        <v>11.801020992969356</v>
      </c>
      <c r="AH76">
        <v>45.326202028793539</v>
      </c>
      <c r="AI76">
        <v>9.8081395551544954</v>
      </c>
      <c r="AJ76">
        <v>0</v>
      </c>
      <c r="AK76">
        <v>15.260797287555071</v>
      </c>
      <c r="AL76">
        <v>0</v>
      </c>
      <c r="AM76">
        <v>3.1204088628068143</v>
      </c>
      <c r="AN76">
        <v>0</v>
      </c>
      <c r="AO76">
        <v>2.5157600000000002</v>
      </c>
      <c r="AP76">
        <v>3.8349212924606464</v>
      </c>
      <c r="AQ76">
        <v>13.833735980026159</v>
      </c>
      <c r="AR76">
        <v>11.777801630434784</v>
      </c>
      <c r="AS76">
        <v>8.7674128833866316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510.96706171242278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4.950084761725372</v>
      </c>
      <c r="L77">
        <v>164.17</v>
      </c>
      <c r="M77">
        <v>26.070000000000004</v>
      </c>
      <c r="N77">
        <v>35.190000000000005</v>
      </c>
      <c r="O77">
        <v>0</v>
      </c>
      <c r="P77">
        <v>28.887453054747422</v>
      </c>
      <c r="Q77">
        <v>6.09</v>
      </c>
      <c r="R77">
        <v>12.373388112845797</v>
      </c>
      <c r="S77">
        <v>7.8234193266287724</v>
      </c>
      <c r="T77">
        <v>0</v>
      </c>
      <c r="U77">
        <v>60.83</v>
      </c>
      <c r="V77">
        <v>5.473254015466984</v>
      </c>
      <c r="W77">
        <v>13.12613514145429</v>
      </c>
      <c r="X77">
        <v>43.456955303348742</v>
      </c>
      <c r="Y77">
        <v>0</v>
      </c>
      <c r="Z77">
        <v>5.7957954545454546</v>
      </c>
      <c r="AA77">
        <v>12.484767932489451</v>
      </c>
      <c r="AB77">
        <v>11.706318032085377</v>
      </c>
      <c r="AC77">
        <v>8.6100162947373491</v>
      </c>
      <c r="AD77">
        <v>10.878524592792044</v>
      </c>
      <c r="AE77">
        <v>14.446549162765095</v>
      </c>
      <c r="AF77">
        <v>10.514722535381981</v>
      </c>
      <c r="AG77">
        <v>11.801020992969356</v>
      </c>
      <c r="AH77">
        <v>45.326202028793539</v>
      </c>
      <c r="AI77">
        <v>9.8081395551544954</v>
      </c>
      <c r="AJ77">
        <v>0</v>
      </c>
      <c r="AK77">
        <v>15.260797287555071</v>
      </c>
      <c r="AL77">
        <v>0</v>
      </c>
      <c r="AM77">
        <v>3.1204088628068143</v>
      </c>
      <c r="AN77">
        <v>0</v>
      </c>
      <c r="AO77">
        <v>2.4329240000000003</v>
      </c>
      <c r="AP77">
        <v>3.8349212924606464</v>
      </c>
      <c r="AQ77">
        <v>13.833735980026159</v>
      </c>
      <c r="AR77">
        <v>11.777801630434784</v>
      </c>
      <c r="AS77">
        <v>8.7674128833866316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608.84074823460162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4.950084798026519</v>
      </c>
      <c r="L78">
        <v>260.74</v>
      </c>
      <c r="M78">
        <v>26.070000000000004</v>
      </c>
      <c r="N78">
        <v>35.190000000000005</v>
      </c>
      <c r="O78">
        <v>0</v>
      </c>
      <c r="P78">
        <v>28.887453054747422</v>
      </c>
      <c r="Q78">
        <v>6.09</v>
      </c>
      <c r="R78">
        <v>12.373388112845797</v>
      </c>
      <c r="S78">
        <v>7.8234193266287724</v>
      </c>
      <c r="T78">
        <v>0</v>
      </c>
      <c r="U78">
        <v>60.83</v>
      </c>
      <c r="V78">
        <v>5.473254015466984</v>
      </c>
      <c r="W78">
        <v>13.12613514145429</v>
      </c>
      <c r="X78">
        <v>43.456955303348742</v>
      </c>
      <c r="Y78">
        <v>0</v>
      </c>
      <c r="Z78">
        <v>5.9890909090909084</v>
      </c>
      <c r="AA78">
        <v>12.484767932489451</v>
      </c>
      <c r="AB78">
        <v>12.08464868511296</v>
      </c>
      <c r="AC78">
        <v>9.0546911195139721</v>
      </c>
      <c r="AD78">
        <v>11.154600966718322</v>
      </c>
      <c r="AE78">
        <v>14.643989969416937</v>
      </c>
      <c r="AF78">
        <v>11.568731173343078</v>
      </c>
      <c r="AG78">
        <v>11.801020992969356</v>
      </c>
      <c r="AH78">
        <v>45.747527572842557</v>
      </c>
      <c r="AI78">
        <v>9.8081395551544954</v>
      </c>
      <c r="AJ78">
        <v>0</v>
      </c>
      <c r="AK78">
        <v>15.260797287555071</v>
      </c>
      <c r="AL78">
        <v>0</v>
      </c>
      <c r="AM78">
        <v>3.1204088628068143</v>
      </c>
      <c r="AN78">
        <v>0</v>
      </c>
      <c r="AO78">
        <v>2.4022440000000005</v>
      </c>
      <c r="AP78">
        <v>3.8349212924606464</v>
      </c>
      <c r="AQ78">
        <v>18.441388595110833</v>
      </c>
      <c r="AR78">
        <v>11.777801630434784</v>
      </c>
      <c r="AS78">
        <v>8.7674128833866316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712.95287318092539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</v>
      </c>
      <c r="L79">
        <v>318.67999999999995</v>
      </c>
      <c r="M79">
        <v>26.070000000000004</v>
      </c>
      <c r="N79">
        <v>35.190000000000005</v>
      </c>
      <c r="O79">
        <v>0</v>
      </c>
      <c r="P79">
        <v>28.887453054747422</v>
      </c>
      <c r="Q79">
        <v>6.09</v>
      </c>
      <c r="R79">
        <v>12.373388112845797</v>
      </c>
      <c r="S79">
        <v>7.8234193266287724</v>
      </c>
      <c r="T79">
        <v>0</v>
      </c>
      <c r="U79">
        <v>60.83</v>
      </c>
      <c r="V79">
        <v>5.473254015466984</v>
      </c>
      <c r="W79">
        <v>13.12613514145429</v>
      </c>
      <c r="X79">
        <v>43.456955303348742</v>
      </c>
      <c r="Y79">
        <v>0</v>
      </c>
      <c r="Z79">
        <v>0</v>
      </c>
      <c r="AA79">
        <v>12.484767932489451</v>
      </c>
      <c r="AB79">
        <v>12.08464868511296</v>
      </c>
      <c r="AC79">
        <v>9.0546911195139721</v>
      </c>
      <c r="AD79">
        <v>11.154600966718322</v>
      </c>
      <c r="AE79">
        <v>14.643989969416937</v>
      </c>
      <c r="AF79">
        <v>11.568731173343078</v>
      </c>
      <c r="AG79">
        <v>11.801020992969356</v>
      </c>
      <c r="AH79">
        <v>45.747527572842557</v>
      </c>
      <c r="AI79">
        <v>9.8081395551544954</v>
      </c>
      <c r="AJ79">
        <v>0</v>
      </c>
      <c r="AK79">
        <v>15.260797287555071</v>
      </c>
      <c r="AL79">
        <v>0</v>
      </c>
      <c r="AM79">
        <v>3.1204088628068143</v>
      </c>
      <c r="AN79">
        <v>0</v>
      </c>
      <c r="AO79">
        <v>2.4022440000000005</v>
      </c>
      <c r="AP79">
        <v>3.8349212924606464</v>
      </c>
      <c r="AQ79">
        <v>18.441388595110833</v>
      </c>
      <c r="AR79">
        <v>11.777801630434784</v>
      </c>
      <c r="AS79">
        <v>8.7674128833866316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768.96369747380788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</v>
      </c>
      <c r="L80">
        <v>318.67999999999995</v>
      </c>
      <c r="M80">
        <v>26.070000000000004</v>
      </c>
      <c r="N80">
        <v>35.190000000000005</v>
      </c>
      <c r="O80">
        <v>0</v>
      </c>
      <c r="P80">
        <v>28.887453054747422</v>
      </c>
      <c r="Q80">
        <v>6.09</v>
      </c>
      <c r="R80">
        <v>12.373388112845797</v>
      </c>
      <c r="S80">
        <v>7.8234193266287724</v>
      </c>
      <c r="T80">
        <v>0</v>
      </c>
      <c r="U80">
        <v>60.83</v>
      </c>
      <c r="V80">
        <v>5.473254015466984</v>
      </c>
      <c r="W80">
        <v>13.12613514145429</v>
      </c>
      <c r="X80">
        <v>43.456955303348742</v>
      </c>
      <c r="Y80">
        <v>0</v>
      </c>
      <c r="Z80">
        <v>0</v>
      </c>
      <c r="AA80">
        <v>12.484767932489451</v>
      </c>
      <c r="AB80">
        <v>12.08464868511296</v>
      </c>
      <c r="AC80">
        <v>9.0546911195139721</v>
      </c>
      <c r="AD80">
        <v>11.154600966718322</v>
      </c>
      <c r="AE80">
        <v>14.643989969416937</v>
      </c>
      <c r="AF80">
        <v>11.568731173343078</v>
      </c>
      <c r="AG80">
        <v>11.801020992969356</v>
      </c>
      <c r="AH80">
        <v>45.747527572842557</v>
      </c>
      <c r="AI80">
        <v>9.8081395551544954</v>
      </c>
      <c r="AJ80">
        <v>0</v>
      </c>
      <c r="AK80">
        <v>15.260797287555071</v>
      </c>
      <c r="AL80">
        <v>0</v>
      </c>
      <c r="AM80">
        <v>3.1204088628068143</v>
      </c>
      <c r="AN80">
        <v>0</v>
      </c>
      <c r="AO80">
        <v>2.4728080000000006</v>
      </c>
      <c r="AP80">
        <v>3.6048260149130074</v>
      </c>
      <c r="AQ80">
        <v>18.441388595110833</v>
      </c>
      <c r="AR80">
        <v>11.777801630434784</v>
      </c>
      <c r="AS80">
        <v>8.7674128833866316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768.80416619626021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8.9000000000000021</v>
      </c>
      <c r="L81">
        <v>318.68</v>
      </c>
      <c r="M81">
        <v>26.070000000000004</v>
      </c>
      <c r="N81">
        <v>35.190000000000005</v>
      </c>
      <c r="O81">
        <v>0</v>
      </c>
      <c r="P81">
        <v>28.887453054747422</v>
      </c>
      <c r="Q81">
        <v>6.09</v>
      </c>
      <c r="R81">
        <v>12.37</v>
      </c>
      <c r="S81">
        <v>7.8199999999999994</v>
      </c>
      <c r="T81">
        <v>0</v>
      </c>
      <c r="U81">
        <v>60.83</v>
      </c>
      <c r="V81">
        <v>5.473254015466984</v>
      </c>
      <c r="W81">
        <v>13.12613514145429</v>
      </c>
      <c r="X81">
        <v>43.456955303348742</v>
      </c>
      <c r="Y81">
        <v>0</v>
      </c>
      <c r="Z81">
        <v>0</v>
      </c>
      <c r="AA81">
        <v>12.484767932489451</v>
      </c>
      <c r="AB81">
        <v>12.08464868511296</v>
      </c>
      <c r="AC81">
        <v>9.0546911195139721</v>
      </c>
      <c r="AD81">
        <v>11.154600966718322</v>
      </c>
      <c r="AE81">
        <v>14.643989969416937</v>
      </c>
      <c r="AF81">
        <v>11.568731173343078</v>
      </c>
      <c r="AG81">
        <v>11.801020992969356</v>
      </c>
      <c r="AH81">
        <v>45.747527572842557</v>
      </c>
      <c r="AI81">
        <v>9.8081395551544954</v>
      </c>
      <c r="AJ81">
        <v>0</v>
      </c>
      <c r="AK81">
        <v>15.260797287555071</v>
      </c>
      <c r="AL81">
        <v>0</v>
      </c>
      <c r="AM81">
        <v>3.1204088628068143</v>
      </c>
      <c r="AN81">
        <v>0</v>
      </c>
      <c r="AO81">
        <v>2.5495080000000008</v>
      </c>
      <c r="AP81">
        <v>3.7582228666114332</v>
      </c>
      <c r="AQ81">
        <v>18.441388595110833</v>
      </c>
      <c r="AR81">
        <v>11.777801630434784</v>
      </c>
      <c r="AS81">
        <v>8.7674128833866316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768.91745560848403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</v>
      </c>
      <c r="L82">
        <v>318.68</v>
      </c>
      <c r="M82">
        <v>26.070000000000004</v>
      </c>
      <c r="N82">
        <v>35.190000000000005</v>
      </c>
      <c r="O82">
        <v>0</v>
      </c>
      <c r="P82">
        <v>28.887453054747422</v>
      </c>
      <c r="Q82">
        <v>6.09</v>
      </c>
      <c r="R82">
        <v>12.37</v>
      </c>
      <c r="S82">
        <v>7.8199999999999994</v>
      </c>
      <c r="T82">
        <v>0</v>
      </c>
      <c r="U82">
        <v>60.83</v>
      </c>
      <c r="V82">
        <v>5.473254015466984</v>
      </c>
      <c r="W82">
        <v>13.12613514145429</v>
      </c>
      <c r="X82">
        <v>43.456955303348742</v>
      </c>
      <c r="Y82">
        <v>0</v>
      </c>
      <c r="Z82">
        <v>0</v>
      </c>
      <c r="AA82">
        <v>12.484767932489451</v>
      </c>
      <c r="AB82">
        <v>12.08464868511296</v>
      </c>
      <c r="AC82">
        <v>9.0546911195139721</v>
      </c>
      <c r="AD82">
        <v>11.154600966718322</v>
      </c>
      <c r="AE82">
        <v>14.643989969416937</v>
      </c>
      <c r="AF82">
        <v>11.568731173343078</v>
      </c>
      <c r="AG82">
        <v>11.801020992969356</v>
      </c>
      <c r="AH82">
        <v>45.747527572842557</v>
      </c>
      <c r="AI82">
        <v>5.6586489470939512</v>
      </c>
      <c r="AJ82">
        <v>0</v>
      </c>
      <c r="AK82">
        <v>15.260797287555071</v>
      </c>
      <c r="AL82">
        <v>0</v>
      </c>
      <c r="AM82">
        <v>3.1204088628068143</v>
      </c>
      <c r="AN82">
        <v>0</v>
      </c>
      <c r="AO82">
        <v>2.5771200000000003</v>
      </c>
      <c r="AP82">
        <v>3.7582228666114332</v>
      </c>
      <c r="AQ82">
        <v>18.441388595110833</v>
      </c>
      <c r="AR82">
        <v>11.777801630434784</v>
      </c>
      <c r="AS82">
        <v>8.7674128833866316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764.9055770004237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</v>
      </c>
      <c r="L83">
        <v>318.68</v>
      </c>
      <c r="M83">
        <v>26.070000000000004</v>
      </c>
      <c r="N83">
        <v>35.190000000000005</v>
      </c>
      <c r="O83">
        <v>0</v>
      </c>
      <c r="P83">
        <v>28.887453054747422</v>
      </c>
      <c r="Q83">
        <v>6.09</v>
      </c>
      <c r="R83">
        <v>12.37</v>
      </c>
      <c r="S83">
        <v>7.8199999999999994</v>
      </c>
      <c r="T83">
        <v>0</v>
      </c>
      <c r="U83">
        <v>60.83</v>
      </c>
      <c r="V83">
        <v>5.473254015466984</v>
      </c>
      <c r="W83">
        <v>13.12613514145429</v>
      </c>
      <c r="X83">
        <v>43.456955303348742</v>
      </c>
      <c r="Y83">
        <v>0</v>
      </c>
      <c r="Z83">
        <v>0</v>
      </c>
      <c r="AA83">
        <v>12.484767932489451</v>
      </c>
      <c r="AB83">
        <v>12.08464868511296</v>
      </c>
      <c r="AC83">
        <v>9.0546911195139721</v>
      </c>
      <c r="AD83">
        <v>11.154600966718322</v>
      </c>
      <c r="AE83">
        <v>14.643989969416937</v>
      </c>
      <c r="AF83">
        <v>11.568731173343078</v>
      </c>
      <c r="AG83">
        <v>11.801020992969356</v>
      </c>
      <c r="AH83">
        <v>45.747527572842557</v>
      </c>
      <c r="AI83">
        <v>8.2989812161210903</v>
      </c>
      <c r="AJ83">
        <v>0</v>
      </c>
      <c r="AK83">
        <v>15.260797287555071</v>
      </c>
      <c r="AL83">
        <v>0</v>
      </c>
      <c r="AM83">
        <v>3.1204088628068143</v>
      </c>
      <c r="AN83">
        <v>0</v>
      </c>
      <c r="AO83">
        <v>2.620072</v>
      </c>
      <c r="AP83">
        <v>3.7582228666114332</v>
      </c>
      <c r="AQ83">
        <v>18.441388595110833</v>
      </c>
      <c r="AR83">
        <v>11.777801630434784</v>
      </c>
      <c r="AS83">
        <v>8.7674128833866316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767.58886126945083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</v>
      </c>
      <c r="L84">
        <v>318.68</v>
      </c>
      <c r="M84">
        <v>26.070000000000004</v>
      </c>
      <c r="N84">
        <v>35.190000000000005</v>
      </c>
      <c r="O84">
        <v>0</v>
      </c>
      <c r="P84">
        <v>28.887453054747422</v>
      </c>
      <c r="Q84">
        <v>6.09</v>
      </c>
      <c r="R84">
        <v>12.37</v>
      </c>
      <c r="S84">
        <v>7.8199999999999994</v>
      </c>
      <c r="T84">
        <v>0</v>
      </c>
      <c r="U84">
        <v>60.83</v>
      </c>
      <c r="V84">
        <v>5.473254015466984</v>
      </c>
      <c r="W84">
        <v>13.12613514145429</v>
      </c>
      <c r="X84">
        <v>43.456955303348742</v>
      </c>
      <c r="Y84">
        <v>0</v>
      </c>
      <c r="Z84">
        <v>0</v>
      </c>
      <c r="AA84">
        <v>12.484767932489451</v>
      </c>
      <c r="AB84">
        <v>12.08464868511296</v>
      </c>
      <c r="AC84">
        <v>9.0546911195139721</v>
      </c>
      <c r="AD84">
        <v>11.154600966718322</v>
      </c>
      <c r="AE84">
        <v>14.643989969416937</v>
      </c>
      <c r="AF84">
        <v>11.568731173343078</v>
      </c>
      <c r="AG84">
        <v>11.801020992969356</v>
      </c>
      <c r="AH84">
        <v>45.747527572842557</v>
      </c>
      <c r="AI84">
        <v>8.2989812161210903</v>
      </c>
      <c r="AJ84">
        <v>0</v>
      </c>
      <c r="AK84">
        <v>15.260797287555071</v>
      </c>
      <c r="AL84">
        <v>0</v>
      </c>
      <c r="AM84">
        <v>3.1204088628068143</v>
      </c>
      <c r="AN84">
        <v>0</v>
      </c>
      <c r="AO84">
        <v>2.6538200000000005</v>
      </c>
      <c r="AP84">
        <v>3.8349212924606464</v>
      </c>
      <c r="AQ84">
        <v>18.441388595110833</v>
      </c>
      <c r="AR84">
        <v>11.777801630434784</v>
      </c>
      <c r="AS84">
        <v>8.7674128833866316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767.69930769530004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</v>
      </c>
      <c r="L85">
        <v>318.68</v>
      </c>
      <c r="M85">
        <v>26.070000000000004</v>
      </c>
      <c r="N85">
        <v>35.190000000000005</v>
      </c>
      <c r="O85">
        <v>0</v>
      </c>
      <c r="P85">
        <v>28.887484983024287</v>
      </c>
      <c r="Q85">
        <v>6.09</v>
      </c>
      <c r="R85">
        <v>12.37</v>
      </c>
      <c r="S85">
        <v>7.8199999999999994</v>
      </c>
      <c r="T85">
        <v>0</v>
      </c>
      <c r="U85">
        <v>60.83</v>
      </c>
      <c r="V85">
        <v>5.48</v>
      </c>
      <c r="W85">
        <v>13.12613514145429</v>
      </c>
      <c r="X85">
        <v>43.456955303348742</v>
      </c>
      <c r="Y85">
        <v>0</v>
      </c>
      <c r="Z85">
        <v>0</v>
      </c>
      <c r="AA85">
        <v>12.484767932489451</v>
      </c>
      <c r="AB85">
        <v>12.08464868511296</v>
      </c>
      <c r="AC85">
        <v>9.0546911195139721</v>
      </c>
      <c r="AD85">
        <v>11.154600966718322</v>
      </c>
      <c r="AE85">
        <v>14.643989969416937</v>
      </c>
      <c r="AF85">
        <v>11.568731173343078</v>
      </c>
      <c r="AG85">
        <v>11.801020992969356</v>
      </c>
      <c r="AH85">
        <v>45.747527572842557</v>
      </c>
      <c r="AI85">
        <v>8.2989812161210903</v>
      </c>
      <c r="AJ85">
        <v>0</v>
      </c>
      <c r="AK85">
        <v>15.260797287555071</v>
      </c>
      <c r="AL85">
        <v>0</v>
      </c>
      <c r="AM85">
        <v>3.1204088628068143</v>
      </c>
      <c r="AN85">
        <v>0</v>
      </c>
      <c r="AO85">
        <v>2.6906360000000005</v>
      </c>
      <c r="AP85">
        <v>3.4146139188069595</v>
      </c>
      <c r="AQ85">
        <v>18.441388595110833</v>
      </c>
      <c r="AR85">
        <v>11.777801630434784</v>
      </c>
      <c r="AS85">
        <v>7.9741840656479237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766.5293654167175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</v>
      </c>
      <c r="L86">
        <v>318.68</v>
      </c>
      <c r="M86">
        <v>26.070000000000004</v>
      </c>
      <c r="N86">
        <v>35.190000000000005</v>
      </c>
      <c r="O86">
        <v>0</v>
      </c>
      <c r="P86">
        <v>28.887484983024287</v>
      </c>
      <c r="Q86">
        <v>6.09</v>
      </c>
      <c r="R86">
        <v>12.37</v>
      </c>
      <c r="S86">
        <v>7.8199999999999994</v>
      </c>
      <c r="T86">
        <v>0</v>
      </c>
      <c r="U86">
        <v>60.83</v>
      </c>
      <c r="V86">
        <v>5.48</v>
      </c>
      <c r="W86">
        <v>13.12613514145429</v>
      </c>
      <c r="X86">
        <v>43.456955303348742</v>
      </c>
      <c r="Y86">
        <v>0</v>
      </c>
      <c r="Z86">
        <v>0</v>
      </c>
      <c r="AA86">
        <v>12.484767932489451</v>
      </c>
      <c r="AB86">
        <v>11.706318032085377</v>
      </c>
      <c r="AC86">
        <v>8.6100162947373491</v>
      </c>
      <c r="AD86">
        <v>10.878524592792044</v>
      </c>
      <c r="AE86">
        <v>14.446549162765095</v>
      </c>
      <c r="AF86">
        <v>10.514722535381981</v>
      </c>
      <c r="AG86">
        <v>11.801020992969356</v>
      </c>
      <c r="AH86">
        <v>45.326202028793539</v>
      </c>
      <c r="AI86">
        <v>8.2989812161210903</v>
      </c>
      <c r="AJ86">
        <v>0</v>
      </c>
      <c r="AK86">
        <v>15.260797287555071</v>
      </c>
      <c r="AL86">
        <v>0</v>
      </c>
      <c r="AM86">
        <v>3.1204088628068143</v>
      </c>
      <c r="AN86">
        <v>0</v>
      </c>
      <c r="AO86">
        <v>2.733588000000001</v>
      </c>
      <c r="AP86">
        <v>3.4146139188069595</v>
      </c>
      <c r="AQ86">
        <v>18.441388595110833</v>
      </c>
      <c r="AR86">
        <v>11.777801630434784</v>
      </c>
      <c r="AS86">
        <v>7.9741840656479237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763.80046057632512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</v>
      </c>
      <c r="L87">
        <v>318.68</v>
      </c>
      <c r="M87">
        <v>26.070000000000004</v>
      </c>
      <c r="N87">
        <v>35.190000000000005</v>
      </c>
      <c r="O87">
        <v>0</v>
      </c>
      <c r="P87">
        <v>28.887484983024287</v>
      </c>
      <c r="Q87">
        <v>6.09</v>
      </c>
      <c r="R87">
        <v>12.37</v>
      </c>
      <c r="S87">
        <v>7.8199999999999994</v>
      </c>
      <c r="T87">
        <v>0</v>
      </c>
      <c r="U87">
        <v>60.83</v>
      </c>
      <c r="V87">
        <v>5.48</v>
      </c>
      <c r="W87">
        <v>13.12613514145429</v>
      </c>
      <c r="X87">
        <v>43.456955303348742</v>
      </c>
      <c r="Y87">
        <v>0</v>
      </c>
      <c r="Z87">
        <v>0</v>
      </c>
      <c r="AA87">
        <v>12.484767932489451</v>
      </c>
      <c r="AB87">
        <v>11.706318032085377</v>
      </c>
      <c r="AC87">
        <v>8.6100162947373491</v>
      </c>
      <c r="AD87">
        <v>10.878524592792044</v>
      </c>
      <c r="AE87">
        <v>14.446549162765095</v>
      </c>
      <c r="AF87">
        <v>10.514722535381981</v>
      </c>
      <c r="AG87">
        <v>11.801020992969356</v>
      </c>
      <c r="AH87">
        <v>45.326202028793539</v>
      </c>
      <c r="AI87">
        <v>8.2989812161210903</v>
      </c>
      <c r="AJ87">
        <v>0</v>
      </c>
      <c r="AK87">
        <v>15.260797287555071</v>
      </c>
      <c r="AL87">
        <v>0</v>
      </c>
      <c r="AM87">
        <v>3.1204088628068143</v>
      </c>
      <c r="AN87">
        <v>0</v>
      </c>
      <c r="AO87">
        <v>2.751996000000001</v>
      </c>
      <c r="AP87">
        <v>0.75778044739022365</v>
      </c>
      <c r="AQ87">
        <v>18.441388595110833</v>
      </c>
      <c r="AR87">
        <v>11.777801630434784</v>
      </c>
      <c r="AS87">
        <v>7.9741840656479237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761.16203510490834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</v>
      </c>
      <c r="L88">
        <v>318.68</v>
      </c>
      <c r="M88">
        <v>26.070000000000004</v>
      </c>
      <c r="N88">
        <v>35.190000000000005</v>
      </c>
      <c r="O88">
        <v>0</v>
      </c>
      <c r="P88">
        <v>28.887484983024287</v>
      </c>
      <c r="Q88">
        <v>6.09</v>
      </c>
      <c r="R88">
        <v>12.37</v>
      </c>
      <c r="S88">
        <v>7.8199999999999994</v>
      </c>
      <c r="T88">
        <v>0</v>
      </c>
      <c r="U88">
        <v>60.83</v>
      </c>
      <c r="V88">
        <v>5.48</v>
      </c>
      <c r="W88">
        <v>13.12613514145429</v>
      </c>
      <c r="X88">
        <v>43.456955303348742</v>
      </c>
      <c r="Y88">
        <v>0</v>
      </c>
      <c r="Z88">
        <v>0</v>
      </c>
      <c r="AA88">
        <v>12.484767932489451</v>
      </c>
      <c r="AB88">
        <v>11.706318032085377</v>
      </c>
      <c r="AC88">
        <v>8.6100162947373491</v>
      </c>
      <c r="AD88">
        <v>10.878524592792044</v>
      </c>
      <c r="AE88">
        <v>14.446549162765095</v>
      </c>
      <c r="AF88">
        <v>10.514722535381981</v>
      </c>
      <c r="AG88">
        <v>11.801020992969356</v>
      </c>
      <c r="AH88">
        <v>45.326202028793539</v>
      </c>
      <c r="AI88">
        <v>5.6586489470939512</v>
      </c>
      <c r="AJ88">
        <v>0</v>
      </c>
      <c r="AK88">
        <v>15.260797287555071</v>
      </c>
      <c r="AL88">
        <v>0</v>
      </c>
      <c r="AM88">
        <v>3.1204088628068143</v>
      </c>
      <c r="AN88">
        <v>0</v>
      </c>
      <c r="AO88">
        <v>2.7796080000000005</v>
      </c>
      <c r="AP88">
        <v>0.75778044739022365</v>
      </c>
      <c r="AQ88">
        <v>18.441388595110833</v>
      </c>
      <c r="AR88">
        <v>11.777801630434784</v>
      </c>
      <c r="AS88">
        <v>7.9741840656479237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758.54931483588132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</v>
      </c>
      <c r="L89">
        <v>318.68</v>
      </c>
      <c r="M89">
        <v>26.070000000000004</v>
      </c>
      <c r="N89">
        <v>35.190000000000005</v>
      </c>
      <c r="O89">
        <v>0</v>
      </c>
      <c r="P89">
        <v>28.887484983024287</v>
      </c>
      <c r="Q89">
        <v>6.09</v>
      </c>
      <c r="R89">
        <v>12.37</v>
      </c>
      <c r="S89">
        <v>7.8199999999999994</v>
      </c>
      <c r="T89">
        <v>0</v>
      </c>
      <c r="U89">
        <v>60.83</v>
      </c>
      <c r="V89">
        <v>5.48</v>
      </c>
      <c r="W89">
        <v>13.12613514145429</v>
      </c>
      <c r="X89">
        <v>43.456955303348742</v>
      </c>
      <c r="Y89">
        <v>0</v>
      </c>
      <c r="Z89">
        <v>0</v>
      </c>
      <c r="AA89">
        <v>12.484767932489451</v>
      </c>
      <c r="AB89">
        <v>11.706318032085377</v>
      </c>
      <c r="AC89">
        <v>8.6100162947373491</v>
      </c>
      <c r="AD89">
        <v>10.878524592792044</v>
      </c>
      <c r="AE89">
        <v>14.446549162765095</v>
      </c>
      <c r="AF89">
        <v>10.514722535381981</v>
      </c>
      <c r="AG89">
        <v>11.801020992969356</v>
      </c>
      <c r="AH89">
        <v>45.326202028793539</v>
      </c>
      <c r="AI89">
        <v>5.6586489470939512</v>
      </c>
      <c r="AJ89">
        <v>0</v>
      </c>
      <c r="AK89">
        <v>15.260797287555071</v>
      </c>
      <c r="AL89">
        <v>0</v>
      </c>
      <c r="AM89">
        <v>3.1204088628068143</v>
      </c>
      <c r="AN89">
        <v>0</v>
      </c>
      <c r="AO89">
        <v>2.8133560000000006</v>
      </c>
      <c r="AP89">
        <v>0.75778044739022365</v>
      </c>
      <c r="AQ89">
        <v>18.441388595110833</v>
      </c>
      <c r="AR89">
        <v>11.777801630434784</v>
      </c>
      <c r="AS89">
        <v>7.9741840656479237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758.58306283588126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</v>
      </c>
      <c r="L90">
        <v>318.68</v>
      </c>
      <c r="M90">
        <v>26.070000000000004</v>
      </c>
      <c r="N90">
        <v>35.190000000000005</v>
      </c>
      <c r="O90">
        <v>0</v>
      </c>
      <c r="P90">
        <v>28.887484983024287</v>
      </c>
      <c r="Q90">
        <v>6.09</v>
      </c>
      <c r="R90">
        <v>12.37</v>
      </c>
      <c r="S90">
        <v>7.8199999999999994</v>
      </c>
      <c r="T90">
        <v>0</v>
      </c>
      <c r="U90">
        <v>60.83</v>
      </c>
      <c r="V90">
        <v>5.48</v>
      </c>
      <c r="W90">
        <v>13.12613514145429</v>
      </c>
      <c r="X90">
        <v>43.456955303348742</v>
      </c>
      <c r="Y90">
        <v>0</v>
      </c>
      <c r="Z90">
        <v>0</v>
      </c>
      <c r="AA90">
        <v>12.484767932489451</v>
      </c>
      <c r="AB90">
        <v>12.08464868511296</v>
      </c>
      <c r="AC90">
        <v>9.0546911195139721</v>
      </c>
      <c r="AD90">
        <v>11.154600966718322</v>
      </c>
      <c r="AE90">
        <v>14.643989969416937</v>
      </c>
      <c r="AF90">
        <v>11.568731173343078</v>
      </c>
      <c r="AG90">
        <v>11.801020992969356</v>
      </c>
      <c r="AH90">
        <v>45.747527572842557</v>
      </c>
      <c r="AI90">
        <v>5.6586489470939512</v>
      </c>
      <c r="AJ90">
        <v>0</v>
      </c>
      <c r="AK90">
        <v>15.260797287555071</v>
      </c>
      <c r="AL90">
        <v>0</v>
      </c>
      <c r="AM90">
        <v>3.1204088628068143</v>
      </c>
      <c r="AN90">
        <v>0</v>
      </c>
      <c r="AO90">
        <v>2.8501720000000006</v>
      </c>
      <c r="AP90">
        <v>3.7582228666114332</v>
      </c>
      <c r="AQ90">
        <v>18.441388595110833</v>
      </c>
      <c r="AR90">
        <v>11.777801630434784</v>
      </c>
      <c r="AS90">
        <v>7.9741840656479237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764.39217809549484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</v>
      </c>
      <c r="L91">
        <v>318.68</v>
      </c>
      <c r="M91">
        <v>26.070000000000004</v>
      </c>
      <c r="N91">
        <v>35.190000000000005</v>
      </c>
      <c r="O91">
        <v>0</v>
      </c>
      <c r="P91">
        <v>28.887484983024287</v>
      </c>
      <c r="Q91">
        <v>6.09</v>
      </c>
      <c r="R91">
        <v>12.37</v>
      </c>
      <c r="S91">
        <v>7.8199999999999994</v>
      </c>
      <c r="T91">
        <v>0</v>
      </c>
      <c r="U91">
        <v>60.83</v>
      </c>
      <c r="V91">
        <v>5.660000000000001</v>
      </c>
      <c r="W91">
        <v>13.12613514145429</v>
      </c>
      <c r="X91">
        <v>43.456955303348742</v>
      </c>
      <c r="Y91">
        <v>0</v>
      </c>
      <c r="Z91">
        <v>0</v>
      </c>
      <c r="AA91">
        <v>12.484767932489451</v>
      </c>
      <c r="AB91">
        <v>12.08464868511296</v>
      </c>
      <c r="AC91">
        <v>9.0546911195139721</v>
      </c>
      <c r="AD91">
        <v>11.154600966718322</v>
      </c>
      <c r="AE91">
        <v>14.643989969416937</v>
      </c>
      <c r="AF91">
        <v>11.568731173343078</v>
      </c>
      <c r="AG91">
        <v>11.801020992969356</v>
      </c>
      <c r="AH91">
        <v>45.747527572842557</v>
      </c>
      <c r="AI91">
        <v>5.6586489470939512</v>
      </c>
      <c r="AJ91">
        <v>0</v>
      </c>
      <c r="AK91">
        <v>15.260797287555071</v>
      </c>
      <c r="AL91">
        <v>0</v>
      </c>
      <c r="AM91">
        <v>3.1204088628068143</v>
      </c>
      <c r="AN91">
        <v>0</v>
      </c>
      <c r="AO91">
        <v>2.9330080000000009</v>
      </c>
      <c r="AP91">
        <v>3.7582228666114332</v>
      </c>
      <c r="AQ91">
        <v>18.441388595110833</v>
      </c>
      <c r="AR91">
        <v>11.777801630434784</v>
      </c>
      <c r="AS91">
        <v>7.9741840656479237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764.65501409549483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</v>
      </c>
      <c r="L92">
        <v>318.68</v>
      </c>
      <c r="M92">
        <v>26.070000000000004</v>
      </c>
      <c r="N92">
        <v>35.190000000000005</v>
      </c>
      <c r="O92">
        <v>0</v>
      </c>
      <c r="P92">
        <v>28.887484983024287</v>
      </c>
      <c r="Q92">
        <v>6.09</v>
      </c>
      <c r="R92">
        <v>12.37</v>
      </c>
      <c r="S92">
        <v>7.8199999999999994</v>
      </c>
      <c r="T92">
        <v>0</v>
      </c>
      <c r="U92">
        <v>60.83</v>
      </c>
      <c r="V92">
        <v>5.866931521170935</v>
      </c>
      <c r="W92">
        <v>13.12613514145429</v>
      </c>
      <c r="X92">
        <v>41.743068215230821</v>
      </c>
      <c r="Y92">
        <v>0</v>
      </c>
      <c r="Z92">
        <v>0</v>
      </c>
      <c r="AA92">
        <v>12.484767932489451</v>
      </c>
      <c r="AB92">
        <v>12.08464868511296</v>
      </c>
      <c r="AC92">
        <v>9.0546911195139721</v>
      </c>
      <c r="AD92">
        <v>11.154600966718322</v>
      </c>
      <c r="AE92">
        <v>14.643989969416937</v>
      </c>
      <c r="AF92">
        <v>11.568731173343078</v>
      </c>
      <c r="AG92">
        <v>11.801020992969356</v>
      </c>
      <c r="AH92">
        <v>45.747527572842557</v>
      </c>
      <c r="AI92">
        <v>5.6586489470939512</v>
      </c>
      <c r="AJ92">
        <v>0</v>
      </c>
      <c r="AK92">
        <v>15.260797287555071</v>
      </c>
      <c r="AL92">
        <v>0</v>
      </c>
      <c r="AM92">
        <v>3.1204088628068143</v>
      </c>
      <c r="AN92">
        <v>0</v>
      </c>
      <c r="AO92">
        <v>2.9330080000000009</v>
      </c>
      <c r="AP92">
        <v>3.7582228666114332</v>
      </c>
      <c r="AQ92">
        <v>18.441388595110833</v>
      </c>
      <c r="AR92">
        <v>11.777801630434784</v>
      </c>
      <c r="AS92">
        <v>7.9741840656479237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763.14805852854784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</v>
      </c>
      <c r="L93">
        <v>318.68</v>
      </c>
      <c r="M93">
        <v>26.070000000000004</v>
      </c>
      <c r="N93">
        <v>35.190000000000005</v>
      </c>
      <c r="O93">
        <v>0</v>
      </c>
      <c r="P93">
        <v>28.887484983024287</v>
      </c>
      <c r="Q93">
        <v>6.09</v>
      </c>
      <c r="R93">
        <v>12.37</v>
      </c>
      <c r="S93">
        <v>7.8199999999999994</v>
      </c>
      <c r="T93">
        <v>0</v>
      </c>
      <c r="U93">
        <v>60.83</v>
      </c>
      <c r="V93">
        <v>5.97</v>
      </c>
      <c r="W93">
        <v>13.12613514145429</v>
      </c>
      <c r="X93">
        <v>39.56</v>
      </c>
      <c r="Y93">
        <v>0</v>
      </c>
      <c r="Z93">
        <v>0</v>
      </c>
      <c r="AA93">
        <v>12.484767932489451</v>
      </c>
      <c r="AB93">
        <v>12.08464868511296</v>
      </c>
      <c r="AC93">
        <v>9.0546911195139721</v>
      </c>
      <c r="AD93">
        <v>11.154600966718322</v>
      </c>
      <c r="AE93">
        <v>14.643989969416937</v>
      </c>
      <c r="AF93">
        <v>11.568731173343078</v>
      </c>
      <c r="AG93">
        <v>11.801020992969356</v>
      </c>
      <c r="AH93">
        <v>45.747527572842557</v>
      </c>
      <c r="AI93">
        <v>5.6586489470939512</v>
      </c>
      <c r="AJ93">
        <v>0</v>
      </c>
      <c r="AK93">
        <v>15.260797287555071</v>
      </c>
      <c r="AL93">
        <v>0</v>
      </c>
      <c r="AM93">
        <v>3.1204088628068143</v>
      </c>
      <c r="AN93">
        <v>0</v>
      </c>
      <c r="AO93">
        <v>2.9790280000000009</v>
      </c>
      <c r="AP93">
        <v>3.8349212924606464</v>
      </c>
      <c r="AQ93">
        <v>18.441388595110833</v>
      </c>
      <c r="AR93">
        <v>11.777801630434784</v>
      </c>
      <c r="AS93">
        <v>7.9741840656479237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761.19077721799533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</v>
      </c>
      <c r="L94">
        <v>318.68</v>
      </c>
      <c r="M94">
        <v>26.070000000000004</v>
      </c>
      <c r="N94">
        <v>35.190000000000005</v>
      </c>
      <c r="O94">
        <v>0</v>
      </c>
      <c r="P94">
        <v>28.887484983024287</v>
      </c>
      <c r="Q94">
        <v>6.09</v>
      </c>
      <c r="R94">
        <v>12.37</v>
      </c>
      <c r="S94">
        <v>7.8199999999999994</v>
      </c>
      <c r="T94">
        <v>0</v>
      </c>
      <c r="U94">
        <v>60.83</v>
      </c>
      <c r="V94">
        <v>5.97</v>
      </c>
      <c r="W94">
        <v>13.12613514145429</v>
      </c>
      <c r="X94">
        <v>37.606931799641046</v>
      </c>
      <c r="Y94">
        <v>0</v>
      </c>
      <c r="Z94">
        <v>0</v>
      </c>
      <c r="AA94">
        <v>12.484767932489451</v>
      </c>
      <c r="AB94">
        <v>11.706318032085377</v>
      </c>
      <c r="AC94">
        <v>8.6100162947373491</v>
      </c>
      <c r="AD94">
        <v>10.878524592792044</v>
      </c>
      <c r="AE94">
        <v>14.446549162765095</v>
      </c>
      <c r="AF94">
        <v>7.8881555552222355</v>
      </c>
      <c r="AG94">
        <v>11.801020992969356</v>
      </c>
      <c r="AH94">
        <v>45.326202028793539</v>
      </c>
      <c r="AI94">
        <v>5.6586489470939512</v>
      </c>
      <c r="AJ94">
        <v>0</v>
      </c>
      <c r="AK94">
        <v>15.260797287555071</v>
      </c>
      <c r="AL94">
        <v>0</v>
      </c>
      <c r="AM94">
        <v>3.1204088628068143</v>
      </c>
      <c r="AN94">
        <v>0</v>
      </c>
      <c r="AO94">
        <v>3.0250480000000004</v>
      </c>
      <c r="AP94">
        <v>3.4146139188069595</v>
      </c>
      <c r="AQ94">
        <v>13.588533413960249</v>
      </c>
      <c r="AR94">
        <v>11.777801630434784</v>
      </c>
      <c r="AS94">
        <v>7.9741840656479237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748.61214264227988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</v>
      </c>
      <c r="L95">
        <v>318.68</v>
      </c>
      <c r="M95">
        <v>26.070000000000004</v>
      </c>
      <c r="N95">
        <v>35.190000000000005</v>
      </c>
      <c r="O95">
        <v>0</v>
      </c>
      <c r="P95">
        <v>28.887484983024287</v>
      </c>
      <c r="Q95">
        <v>6.09</v>
      </c>
      <c r="R95">
        <v>12.37</v>
      </c>
      <c r="S95">
        <v>7.8199999999999994</v>
      </c>
      <c r="T95">
        <v>0</v>
      </c>
      <c r="U95">
        <v>60.83</v>
      </c>
      <c r="V95">
        <v>5.97</v>
      </c>
      <c r="W95">
        <v>13.12613514145429</v>
      </c>
      <c r="X95">
        <v>37.39</v>
      </c>
      <c r="Y95">
        <v>0</v>
      </c>
      <c r="Z95">
        <v>0</v>
      </c>
      <c r="AA95">
        <v>12.484767932489451</v>
      </c>
      <c r="AB95">
        <v>11.706318032085377</v>
      </c>
      <c r="AC95">
        <v>8.6100162947373491</v>
      </c>
      <c r="AD95">
        <v>10.878524592792044</v>
      </c>
      <c r="AE95">
        <v>14.446549162765095</v>
      </c>
      <c r="AF95">
        <v>7.8881555552222355</v>
      </c>
      <c r="AG95">
        <v>11.801020992969356</v>
      </c>
      <c r="AH95">
        <v>45.326202028793539</v>
      </c>
      <c r="AI95">
        <v>5.6586489470939512</v>
      </c>
      <c r="AJ95">
        <v>0</v>
      </c>
      <c r="AK95">
        <v>15.260797287555071</v>
      </c>
      <c r="AL95">
        <v>0</v>
      </c>
      <c r="AM95">
        <v>3.1204088628068143</v>
      </c>
      <c r="AN95">
        <v>0</v>
      </c>
      <c r="AO95">
        <v>3.0649320000000007</v>
      </c>
      <c r="AP95">
        <v>3.4146139188069595</v>
      </c>
      <c r="AQ95">
        <v>13.273272971875508</v>
      </c>
      <c r="AR95">
        <v>11.777801630434784</v>
      </c>
      <c r="AS95">
        <v>7.9741840656479237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748.11983440055405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</v>
      </c>
      <c r="L96">
        <v>318.68</v>
      </c>
      <c r="M96">
        <v>26.070000000000004</v>
      </c>
      <c r="N96">
        <v>35.190000000000005</v>
      </c>
      <c r="O96">
        <v>0</v>
      </c>
      <c r="P96">
        <v>28.887484983024287</v>
      </c>
      <c r="Q96">
        <v>6.09</v>
      </c>
      <c r="R96">
        <v>12.37</v>
      </c>
      <c r="S96">
        <v>7.8199999999999994</v>
      </c>
      <c r="T96">
        <v>0</v>
      </c>
      <c r="U96">
        <v>60.83</v>
      </c>
      <c r="V96">
        <v>5.97</v>
      </c>
      <c r="W96">
        <v>13.12613514145429</v>
      </c>
      <c r="X96">
        <v>35.429999999999993</v>
      </c>
      <c r="Y96">
        <v>0</v>
      </c>
      <c r="Z96">
        <v>0</v>
      </c>
      <c r="AA96">
        <v>12.484767932489451</v>
      </c>
      <c r="AB96">
        <v>11.706318032085377</v>
      </c>
      <c r="AC96">
        <v>8.6100162947373491</v>
      </c>
      <c r="AD96">
        <v>10.878524592792044</v>
      </c>
      <c r="AE96">
        <v>14.446549162765095</v>
      </c>
      <c r="AF96">
        <v>7.8881555552222355</v>
      </c>
      <c r="AG96">
        <v>11.801020992969356</v>
      </c>
      <c r="AH96">
        <v>45.326202028793539</v>
      </c>
      <c r="AI96">
        <v>5.6586489470939512</v>
      </c>
      <c r="AJ96">
        <v>0</v>
      </c>
      <c r="AK96">
        <v>15.260797287555071</v>
      </c>
      <c r="AL96">
        <v>0</v>
      </c>
      <c r="AM96">
        <v>3.1204088628068143</v>
      </c>
      <c r="AN96">
        <v>0</v>
      </c>
      <c r="AO96">
        <v>3.0649320000000007</v>
      </c>
      <c r="AP96">
        <v>3.4146139188069595</v>
      </c>
      <c r="AQ96">
        <v>13.273272971875508</v>
      </c>
      <c r="AR96">
        <v>11.777801630434784</v>
      </c>
      <c r="AS96">
        <v>7.9741840656479237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746.15983440055402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</v>
      </c>
      <c r="L97">
        <v>318.68</v>
      </c>
      <c r="M97">
        <v>26.070000000000004</v>
      </c>
      <c r="N97">
        <v>35.190000000000005</v>
      </c>
      <c r="O97">
        <v>0</v>
      </c>
      <c r="P97">
        <v>28.887484983024287</v>
      </c>
      <c r="Q97">
        <v>6.09</v>
      </c>
      <c r="R97">
        <v>12.37</v>
      </c>
      <c r="S97">
        <v>7.8199999999999994</v>
      </c>
      <c r="T97">
        <v>0</v>
      </c>
      <c r="U97">
        <v>60.83</v>
      </c>
      <c r="V97">
        <v>5.97</v>
      </c>
      <c r="W97">
        <v>13.12613514145429</v>
      </c>
      <c r="X97">
        <v>33.256931734317341</v>
      </c>
      <c r="Y97">
        <v>0</v>
      </c>
      <c r="Z97">
        <v>0</v>
      </c>
      <c r="AA97">
        <v>12.484767932489451</v>
      </c>
      <c r="AB97">
        <v>11.706318032085377</v>
      </c>
      <c r="AC97">
        <v>8.6100162947373491</v>
      </c>
      <c r="AD97">
        <v>10.878524592792044</v>
      </c>
      <c r="AE97">
        <v>14.446549162765095</v>
      </c>
      <c r="AF97">
        <v>7.8881555552222355</v>
      </c>
      <c r="AG97">
        <v>11.801020992969356</v>
      </c>
      <c r="AH97">
        <v>45.326202028793539</v>
      </c>
      <c r="AI97">
        <v>5.6586489470939512</v>
      </c>
      <c r="AJ97">
        <v>0</v>
      </c>
      <c r="AK97">
        <v>15.260797287555071</v>
      </c>
      <c r="AL97">
        <v>0</v>
      </c>
      <c r="AM97">
        <v>3.1204088628068143</v>
      </c>
      <c r="AN97">
        <v>0</v>
      </c>
      <c r="AO97">
        <v>3.0649320000000007</v>
      </c>
      <c r="AP97">
        <v>3.4146139188069595</v>
      </c>
      <c r="AQ97">
        <v>13.273272971875508</v>
      </c>
      <c r="AR97">
        <v>11.777801630434784</v>
      </c>
      <c r="AS97">
        <v>7.9741840656479237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743.98676613487146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</v>
      </c>
      <c r="L98">
        <v>318.68</v>
      </c>
      <c r="M98">
        <v>26.070000000000004</v>
      </c>
      <c r="N98">
        <v>35.190000000000005</v>
      </c>
      <c r="O98">
        <v>0</v>
      </c>
      <c r="P98">
        <v>28.887484983024287</v>
      </c>
      <c r="Q98">
        <v>6.09</v>
      </c>
      <c r="R98">
        <v>12.37</v>
      </c>
      <c r="S98">
        <v>7.8199999999999994</v>
      </c>
      <c r="T98">
        <v>0</v>
      </c>
      <c r="U98">
        <v>60.83</v>
      </c>
      <c r="V98">
        <v>5.97</v>
      </c>
      <c r="W98">
        <v>13.12613514145429</v>
      </c>
      <c r="X98">
        <v>29.293067979469992</v>
      </c>
      <c r="Y98">
        <v>0</v>
      </c>
      <c r="Z98">
        <v>0</v>
      </c>
      <c r="AA98">
        <v>12.484767932489451</v>
      </c>
      <c r="AB98">
        <v>11.706318032085377</v>
      </c>
      <c r="AC98">
        <v>8.6100162947373491</v>
      </c>
      <c r="AD98">
        <v>10.878524592792044</v>
      </c>
      <c r="AE98">
        <v>14.446549162765095</v>
      </c>
      <c r="AF98">
        <v>7.8881555552222355</v>
      </c>
      <c r="AG98">
        <v>11.801020992969356</v>
      </c>
      <c r="AH98">
        <v>45.326202028793539</v>
      </c>
      <c r="AI98">
        <v>5.6586489470939512</v>
      </c>
      <c r="AJ98">
        <v>0</v>
      </c>
      <c r="AK98">
        <v>15.260797287555071</v>
      </c>
      <c r="AL98">
        <v>0</v>
      </c>
      <c r="AM98">
        <v>3.1204088628068143</v>
      </c>
      <c r="AN98">
        <v>0</v>
      </c>
      <c r="AO98">
        <v>3.1078840000000008</v>
      </c>
      <c r="AP98">
        <v>3.4146139188069595</v>
      </c>
      <c r="AQ98">
        <v>13.273272971875508</v>
      </c>
      <c r="AR98">
        <v>11.777801630434784</v>
      </c>
      <c r="AS98">
        <v>7.9741840656479237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740.06585438002412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0.13921884531849876</v>
      </c>
      <c r="L99">
        <f t="shared" si="2"/>
        <v>3.1765130592046096</v>
      </c>
      <c r="M99">
        <f t="shared" si="2"/>
        <v>0.62569744745708411</v>
      </c>
      <c r="N99">
        <f t="shared" si="2"/>
        <v>0.84548261285865767</v>
      </c>
      <c r="O99">
        <f t="shared" si="2"/>
        <v>0</v>
      </c>
      <c r="P99">
        <f t="shared" si="2"/>
        <v>0.69693149551509048</v>
      </c>
      <c r="Q99">
        <f t="shared" si="2"/>
        <v>0.10980484617430029</v>
      </c>
      <c r="R99">
        <f t="shared" si="2"/>
        <v>0.22183381711921185</v>
      </c>
      <c r="S99">
        <f t="shared" si="2"/>
        <v>0.13832589905212875</v>
      </c>
      <c r="T99">
        <f t="shared" si="2"/>
        <v>0</v>
      </c>
      <c r="U99">
        <f t="shared" si="2"/>
        <v>1.4663999999999984</v>
      </c>
      <c r="V99">
        <f t="shared" si="2"/>
        <v>8.9828121934427199E-2</v>
      </c>
      <c r="W99">
        <f t="shared" si="2"/>
        <v>0.28244603124204221</v>
      </c>
      <c r="X99">
        <f t="shared" si="2"/>
        <v>0.92463933648814156</v>
      </c>
      <c r="Y99">
        <f t="shared" si="2"/>
        <v>0</v>
      </c>
      <c r="Z99">
        <f t="shared" si="2"/>
        <v>5.8000142045454561E-2</v>
      </c>
      <c r="AA99">
        <f t="shared" si="2"/>
        <v>0.25741704957805916</v>
      </c>
      <c r="AB99">
        <f t="shared" si="2"/>
        <v>0.2820866247291321</v>
      </c>
      <c r="AC99">
        <f t="shared" si="2"/>
        <v>0.20797441554802629</v>
      </c>
      <c r="AD99">
        <f t="shared" si="2"/>
        <v>0.26191281934878763</v>
      </c>
      <c r="AE99">
        <f t="shared" si="2"/>
        <v>0.34730950232631763</v>
      </c>
      <c r="AF99">
        <f t="shared" si="2"/>
        <v>0.11012206157884874</v>
      </c>
      <c r="AG99">
        <f t="shared" si="2"/>
        <v>0.28322450383126485</v>
      </c>
      <c r="AH99">
        <f t="shared" si="2"/>
        <v>1.0890928253231908</v>
      </c>
      <c r="AI99">
        <f t="shared" si="2"/>
        <v>0.14231529894912553</v>
      </c>
      <c r="AJ99">
        <f t="shared" si="2"/>
        <v>0</v>
      </c>
      <c r="AK99">
        <f t="shared" si="2"/>
        <v>0.36625913490132184</v>
      </c>
      <c r="AL99">
        <f t="shared" si="2"/>
        <v>0</v>
      </c>
      <c r="AM99">
        <f t="shared" si="2"/>
        <v>7.4889812707363501E-2</v>
      </c>
      <c r="AN99">
        <f t="shared" si="2"/>
        <v>0</v>
      </c>
      <c r="AO99">
        <f t="shared" si="2"/>
        <v>6.7673177000000029E-2</v>
      </c>
      <c r="AP99">
        <f t="shared" si="2"/>
        <v>7.1617922120961006E-2</v>
      </c>
      <c r="AQ99">
        <f t="shared" si="2"/>
        <v>0.20160703181292219</v>
      </c>
      <c r="AR99">
        <f t="shared" si="2"/>
        <v>0.28564236888586941</v>
      </c>
      <c r="AS99">
        <f t="shared" si="2"/>
        <v>0.20424943791967393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13.028515640970511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2.9199517163833586</v>
      </c>
      <c r="L3">
        <v>9.0500000000000007</v>
      </c>
      <c r="M3">
        <v>2.4500000000000006</v>
      </c>
      <c r="N3">
        <v>2.8500000000000005</v>
      </c>
      <c r="O3">
        <v>3.1699999999999995</v>
      </c>
      <c r="P3">
        <v>3.6399999999999997</v>
      </c>
      <c r="Q3">
        <v>0.38999999999999996</v>
      </c>
      <c r="R3">
        <v>0.6399999999999999</v>
      </c>
      <c r="S3">
        <v>0.63</v>
      </c>
      <c r="T3">
        <v>1.56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4.547134628924673</v>
      </c>
      <c r="AC3">
        <v>2.9175614289261849</v>
      </c>
      <c r="AD3">
        <v>3.5534715344725125</v>
      </c>
      <c r="AE3">
        <v>4.8592414232021914</v>
      </c>
      <c r="AF3">
        <v>0.8010246452718488</v>
      </c>
      <c r="AG3">
        <v>4.6251336604649396</v>
      </c>
      <c r="AH3">
        <v>13.63160486932102</v>
      </c>
      <c r="AI3">
        <v>2.8128850790523607</v>
      </c>
      <c r="AJ3">
        <v>0</v>
      </c>
      <c r="AK3">
        <v>8.4144265144942487</v>
      </c>
      <c r="AL3">
        <v>0</v>
      </c>
      <c r="AM3">
        <v>1.0100610901675202</v>
      </c>
      <c r="AN3">
        <v>0</v>
      </c>
      <c r="AO3">
        <v>0</v>
      </c>
      <c r="AP3">
        <v>0</v>
      </c>
      <c r="AQ3">
        <v>3.9999863001152955</v>
      </c>
      <c r="AR3">
        <v>0</v>
      </c>
      <c r="AS3">
        <v>3.1189552571133845</v>
      </c>
      <c r="AT3">
        <v>0</v>
      </c>
      <c r="AU3">
        <v>0</v>
      </c>
      <c r="AV3">
        <v>0</v>
      </c>
      <c r="AW3">
        <v>0</v>
      </c>
      <c r="AX3">
        <v>0</v>
      </c>
      <c r="AY3">
        <v>2.78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95.661438147909564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2.8300482441186494</v>
      </c>
      <c r="L4">
        <v>9.0500000000000007</v>
      </c>
      <c r="M4">
        <v>2.4500000000000006</v>
      </c>
      <c r="N4">
        <v>2.8500000000000005</v>
      </c>
      <c r="O4">
        <v>3.1699999999999995</v>
      </c>
      <c r="P4">
        <v>3.6399999999999997</v>
      </c>
      <c r="Q4">
        <v>0.38999999999999996</v>
      </c>
      <c r="R4">
        <v>0.6399999999999999</v>
      </c>
      <c r="S4">
        <v>0.63</v>
      </c>
      <c r="T4">
        <v>1.56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4.547134628924673</v>
      </c>
      <c r="AC4">
        <v>2.9175614289261849</v>
      </c>
      <c r="AD4">
        <v>3.5534715344725125</v>
      </c>
      <c r="AE4">
        <v>4.8592414232021914</v>
      </c>
      <c r="AF4">
        <v>0.8010246452718488</v>
      </c>
      <c r="AG4">
        <v>4.6251336604649396</v>
      </c>
      <c r="AH4">
        <v>13.63160486932102</v>
      </c>
      <c r="AI4">
        <v>2.8128850790523607</v>
      </c>
      <c r="AJ4">
        <v>0</v>
      </c>
      <c r="AK4">
        <v>8.4144265144942487</v>
      </c>
      <c r="AL4">
        <v>0</v>
      </c>
      <c r="AM4">
        <v>1.0100610901675202</v>
      </c>
      <c r="AN4">
        <v>0</v>
      </c>
      <c r="AO4">
        <v>0</v>
      </c>
      <c r="AP4">
        <v>0</v>
      </c>
      <c r="AQ4">
        <v>3.9999863001152955</v>
      </c>
      <c r="AR4">
        <v>0</v>
      </c>
      <c r="AS4">
        <v>3.1189552571133845</v>
      </c>
      <c r="AT4">
        <v>0</v>
      </c>
      <c r="AU4">
        <v>0</v>
      </c>
      <c r="AV4">
        <v>0</v>
      </c>
      <c r="AW4">
        <v>0</v>
      </c>
      <c r="AX4">
        <v>0</v>
      </c>
      <c r="AY4">
        <v>2.78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95.571534675644855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2.8300482441186494</v>
      </c>
      <c r="L5">
        <v>9.0500000000000007</v>
      </c>
      <c r="M5">
        <v>2.4500000000000006</v>
      </c>
      <c r="N5">
        <v>2.8500000000000005</v>
      </c>
      <c r="O5">
        <v>3.1699999999999995</v>
      </c>
      <c r="P5">
        <v>3.6399999999999997</v>
      </c>
      <c r="Q5">
        <v>0.40000000000000008</v>
      </c>
      <c r="R5">
        <v>0.64</v>
      </c>
      <c r="S5">
        <v>0.63031515757878942</v>
      </c>
      <c r="T5">
        <v>1.56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4.547134628924673</v>
      </c>
      <c r="AC5">
        <v>2.9175614289261849</v>
      </c>
      <c r="AD5">
        <v>3.5534715344725125</v>
      </c>
      <c r="AE5">
        <v>4.8592414232021914</v>
      </c>
      <c r="AF5">
        <v>0.8010246452718488</v>
      </c>
      <c r="AG5">
        <v>4.6251336604649396</v>
      </c>
      <c r="AH5">
        <v>13.63160486932102</v>
      </c>
      <c r="AI5">
        <v>2.8128850790523607</v>
      </c>
      <c r="AJ5">
        <v>0</v>
      </c>
      <c r="AK5">
        <v>8.4144265144942487</v>
      </c>
      <c r="AL5">
        <v>0</v>
      </c>
      <c r="AM5">
        <v>1.0100610901675202</v>
      </c>
      <c r="AN5">
        <v>0</v>
      </c>
      <c r="AO5">
        <v>0</v>
      </c>
      <c r="AP5">
        <v>0</v>
      </c>
      <c r="AQ5">
        <v>3.9999863001152955</v>
      </c>
      <c r="AR5">
        <v>0</v>
      </c>
      <c r="AS5">
        <v>3.1189552571133845</v>
      </c>
      <c r="AT5">
        <v>0</v>
      </c>
      <c r="AU5">
        <v>0</v>
      </c>
      <c r="AV5">
        <v>0</v>
      </c>
      <c r="AW5">
        <v>0</v>
      </c>
      <c r="AX5">
        <v>0</v>
      </c>
      <c r="AY5">
        <v>2.78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95.581849833223643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2.8300482441186494</v>
      </c>
      <c r="L6">
        <v>9.0500000000000007</v>
      </c>
      <c r="M6">
        <v>2.4500000000000006</v>
      </c>
      <c r="N6">
        <v>2.8500000000000005</v>
      </c>
      <c r="O6">
        <v>3.1699999999999995</v>
      </c>
      <c r="P6">
        <v>3.6399999999999997</v>
      </c>
      <c r="Q6">
        <v>0.4</v>
      </c>
      <c r="R6">
        <v>0.64</v>
      </c>
      <c r="S6">
        <v>0.63031515757878942</v>
      </c>
      <c r="T6">
        <v>1.56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4.547134628924673</v>
      </c>
      <c r="AC6">
        <v>2.9175614289261849</v>
      </c>
      <c r="AD6">
        <v>3.5534715344725125</v>
      </c>
      <c r="AE6">
        <v>4.8592414232021914</v>
      </c>
      <c r="AF6">
        <v>0.8010246452718488</v>
      </c>
      <c r="AG6">
        <v>4.6251336604649396</v>
      </c>
      <c r="AH6">
        <v>13.63160486932102</v>
      </c>
      <c r="AI6">
        <v>2.8128850790523607</v>
      </c>
      <c r="AJ6">
        <v>0</v>
      </c>
      <c r="AK6">
        <v>8.4144265144942487</v>
      </c>
      <c r="AL6">
        <v>0</v>
      </c>
      <c r="AM6">
        <v>1.0100610901675202</v>
      </c>
      <c r="AN6">
        <v>0</v>
      </c>
      <c r="AO6">
        <v>0</v>
      </c>
      <c r="AP6">
        <v>0</v>
      </c>
      <c r="AQ6">
        <v>3.9999863001152955</v>
      </c>
      <c r="AR6">
        <v>0</v>
      </c>
      <c r="AS6">
        <v>3.1189552571133845</v>
      </c>
      <c r="AT6">
        <v>0</v>
      </c>
      <c r="AU6">
        <v>0</v>
      </c>
      <c r="AV6">
        <v>0</v>
      </c>
      <c r="AW6">
        <v>0</v>
      </c>
      <c r="AX6">
        <v>0</v>
      </c>
      <c r="AY6">
        <v>2.78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95.581849833223643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2.8300482260318325</v>
      </c>
      <c r="L7">
        <v>9.0500000000000007</v>
      </c>
      <c r="M7">
        <v>2.4500000000000006</v>
      </c>
      <c r="N7">
        <v>2.8500000000000005</v>
      </c>
      <c r="O7">
        <v>3.1699999999999995</v>
      </c>
      <c r="P7">
        <v>3.6399999999999997</v>
      </c>
      <c r="Q7">
        <v>0.38974609374999997</v>
      </c>
      <c r="R7">
        <v>0.64</v>
      </c>
      <c r="S7">
        <v>0.63031515757878942</v>
      </c>
      <c r="T7">
        <v>1.56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4.547134628924673</v>
      </c>
      <c r="AC7">
        <v>2.9175614289261849</v>
      </c>
      <c r="AD7">
        <v>3.5534715344725125</v>
      </c>
      <c r="AE7">
        <v>4.8592414232021914</v>
      </c>
      <c r="AF7">
        <v>0.8010246452718488</v>
      </c>
      <c r="AG7">
        <v>4.6251336604649396</v>
      </c>
      <c r="AH7">
        <v>13.63160486932102</v>
      </c>
      <c r="AI7">
        <v>1.9179618288515092</v>
      </c>
      <c r="AJ7">
        <v>0</v>
      </c>
      <c r="AK7">
        <v>8.4144265144942487</v>
      </c>
      <c r="AL7">
        <v>0</v>
      </c>
      <c r="AM7">
        <v>1.0100610901675202</v>
      </c>
      <c r="AN7">
        <v>0</v>
      </c>
      <c r="AO7">
        <v>0</v>
      </c>
      <c r="AP7">
        <v>0</v>
      </c>
      <c r="AQ7">
        <v>3.9999863001152955</v>
      </c>
      <c r="AR7">
        <v>0</v>
      </c>
      <c r="AS7">
        <v>3.1189552571133845</v>
      </c>
      <c r="AT7">
        <v>0</v>
      </c>
      <c r="AU7">
        <v>0</v>
      </c>
      <c r="AV7">
        <v>0</v>
      </c>
      <c r="AW7">
        <v>0</v>
      </c>
      <c r="AX7">
        <v>0</v>
      </c>
      <c r="AY7">
        <v>2.78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94.676672658685973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2.8300482260318325</v>
      </c>
      <c r="L8">
        <v>9.0500000000000007</v>
      </c>
      <c r="M8">
        <v>2.4500000000000006</v>
      </c>
      <c r="N8">
        <v>2.8500000000000005</v>
      </c>
      <c r="O8">
        <v>3.1699999999999995</v>
      </c>
      <c r="P8">
        <v>3.6399999999999997</v>
      </c>
      <c r="Q8">
        <v>0.38974609374999997</v>
      </c>
      <c r="R8">
        <v>0.64</v>
      </c>
      <c r="S8">
        <v>0.63031515757878942</v>
      </c>
      <c r="T8">
        <v>1.56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4.547134628924673</v>
      </c>
      <c r="AC8">
        <v>2.9175614289261849</v>
      </c>
      <c r="AD8">
        <v>3.5534715344725125</v>
      </c>
      <c r="AE8">
        <v>4.8592414232021914</v>
      </c>
      <c r="AF8">
        <v>0.8010246452718488</v>
      </c>
      <c r="AG8">
        <v>4.6251336604649396</v>
      </c>
      <c r="AH8">
        <v>13.63160486932102</v>
      </c>
      <c r="AI8">
        <v>1.9179618288515092</v>
      </c>
      <c r="AJ8">
        <v>0</v>
      </c>
      <c r="AK8">
        <v>8.4144265144942487</v>
      </c>
      <c r="AL8">
        <v>0</v>
      </c>
      <c r="AM8">
        <v>1.0100610901675202</v>
      </c>
      <c r="AN8">
        <v>0</v>
      </c>
      <c r="AO8">
        <v>0</v>
      </c>
      <c r="AP8">
        <v>0</v>
      </c>
      <c r="AQ8">
        <v>3.9999863001152955</v>
      </c>
      <c r="AR8">
        <v>0</v>
      </c>
      <c r="AS8">
        <v>3.1189552571133845</v>
      </c>
      <c r="AT8">
        <v>0</v>
      </c>
      <c r="AU8">
        <v>0</v>
      </c>
      <c r="AV8">
        <v>0</v>
      </c>
      <c r="AW8">
        <v>0</v>
      </c>
      <c r="AX8">
        <v>0</v>
      </c>
      <c r="AY8">
        <v>2.78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94.676672658685973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2.8300534718941894</v>
      </c>
      <c r="L9">
        <v>9.0500000000000007</v>
      </c>
      <c r="M9">
        <v>2.4500000000000006</v>
      </c>
      <c r="N9">
        <v>2.8500000000000005</v>
      </c>
      <c r="O9">
        <v>3.1699999999999995</v>
      </c>
      <c r="P9">
        <v>3.6399999999999997</v>
      </c>
      <c r="Q9">
        <v>0.38974609374999997</v>
      </c>
      <c r="R9">
        <v>0.64</v>
      </c>
      <c r="S9">
        <v>0.63031515757878942</v>
      </c>
      <c r="T9">
        <v>1.56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4.547134628924673</v>
      </c>
      <c r="AC9">
        <v>2.9175614289261849</v>
      </c>
      <c r="AD9">
        <v>3.5534715344725125</v>
      </c>
      <c r="AE9">
        <v>4.8592414232021914</v>
      </c>
      <c r="AF9">
        <v>0.8010246452718488</v>
      </c>
      <c r="AG9">
        <v>4.6251336604649396</v>
      </c>
      <c r="AH9">
        <v>13.63160486932102</v>
      </c>
      <c r="AI9">
        <v>1.9179618288515092</v>
      </c>
      <c r="AJ9">
        <v>0</v>
      </c>
      <c r="AK9">
        <v>8.4144265144942487</v>
      </c>
      <c r="AL9">
        <v>0</v>
      </c>
      <c r="AM9">
        <v>1.0100610901675202</v>
      </c>
      <c r="AN9">
        <v>0</v>
      </c>
      <c r="AO9">
        <v>0</v>
      </c>
      <c r="AP9">
        <v>0</v>
      </c>
      <c r="AQ9">
        <v>3.9999863001152955</v>
      </c>
      <c r="AR9">
        <v>0</v>
      </c>
      <c r="AS9">
        <v>2.5580629873768204</v>
      </c>
      <c r="AT9">
        <v>0</v>
      </c>
      <c r="AU9">
        <v>0</v>
      </c>
      <c r="AV9">
        <v>0</v>
      </c>
      <c r="AW9">
        <v>0</v>
      </c>
      <c r="AX9">
        <v>0</v>
      </c>
      <c r="AY9">
        <v>2.78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94.115785634811758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2.8300534718941894</v>
      </c>
      <c r="L10">
        <v>9.0500000000000007</v>
      </c>
      <c r="M10">
        <v>2.4500000000000006</v>
      </c>
      <c r="N10">
        <v>2.8500000000000005</v>
      </c>
      <c r="O10">
        <v>3.1699999999999995</v>
      </c>
      <c r="P10">
        <v>3.6399999999999997</v>
      </c>
      <c r="Q10">
        <v>0.38974609374999997</v>
      </c>
      <c r="R10">
        <v>0.64</v>
      </c>
      <c r="S10">
        <v>0.63031515757878942</v>
      </c>
      <c r="T10">
        <v>1.56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4.547134628924673</v>
      </c>
      <c r="AC10">
        <v>2.9175614289261849</v>
      </c>
      <c r="AD10">
        <v>3.5534715344725125</v>
      </c>
      <c r="AE10">
        <v>4.8592414232021914</v>
      </c>
      <c r="AF10">
        <v>0.8010246452718488</v>
      </c>
      <c r="AG10">
        <v>4.6251336604649396</v>
      </c>
      <c r="AH10">
        <v>13.63160486932102</v>
      </c>
      <c r="AI10">
        <v>1.9179618288515092</v>
      </c>
      <c r="AJ10">
        <v>0</v>
      </c>
      <c r="AK10">
        <v>8.4144265144942487</v>
      </c>
      <c r="AL10">
        <v>0</v>
      </c>
      <c r="AM10">
        <v>1.0100610901675202</v>
      </c>
      <c r="AN10">
        <v>0</v>
      </c>
      <c r="AO10">
        <v>0</v>
      </c>
      <c r="AP10">
        <v>0</v>
      </c>
      <c r="AQ10">
        <v>3.9999863001152955</v>
      </c>
      <c r="AR10">
        <v>0</v>
      </c>
      <c r="AS10">
        <v>2.5580629873768204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2.78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94.115785634811758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2.8300534718941894</v>
      </c>
      <c r="L11">
        <v>9.0500000000000007</v>
      </c>
      <c r="M11">
        <v>2.4500000000000006</v>
      </c>
      <c r="N11">
        <v>2.8500000000000005</v>
      </c>
      <c r="O11">
        <v>3.1699999999999995</v>
      </c>
      <c r="P11">
        <v>3.6399999999999997</v>
      </c>
      <c r="Q11">
        <v>0.38974609374999997</v>
      </c>
      <c r="R11">
        <v>0.64</v>
      </c>
      <c r="S11">
        <v>0.63031515757878942</v>
      </c>
      <c r="T11">
        <v>1.56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4.547134628924673</v>
      </c>
      <c r="AC11">
        <v>2.9175614289261849</v>
      </c>
      <c r="AD11">
        <v>3.5534715344725125</v>
      </c>
      <c r="AE11">
        <v>4.8592414232021914</v>
      </c>
      <c r="AF11">
        <v>0.8010246452718488</v>
      </c>
      <c r="AG11">
        <v>4.6251336604649396</v>
      </c>
      <c r="AH11">
        <v>13.63160486932102</v>
      </c>
      <c r="AI11">
        <v>1.9179618288515092</v>
      </c>
      <c r="AJ11">
        <v>0</v>
      </c>
      <c r="AK11">
        <v>8.4144265144942487</v>
      </c>
      <c r="AL11">
        <v>0</v>
      </c>
      <c r="AM11">
        <v>1.0100610901675202</v>
      </c>
      <c r="AN11">
        <v>0</v>
      </c>
      <c r="AO11">
        <v>0</v>
      </c>
      <c r="AP11">
        <v>0</v>
      </c>
      <c r="AQ11">
        <v>3.9999863001152955</v>
      </c>
      <c r="AR11">
        <v>0</v>
      </c>
      <c r="AS11">
        <v>2.5580629873768204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2.78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94.115785634811758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2.8300577952048362</v>
      </c>
      <c r="L12">
        <v>9.0500000000000007</v>
      </c>
      <c r="M12">
        <v>2.4500000000000006</v>
      </c>
      <c r="N12">
        <v>2.8500000000000005</v>
      </c>
      <c r="O12">
        <v>3.1699999999999995</v>
      </c>
      <c r="P12">
        <v>3.6399999999999997</v>
      </c>
      <c r="Q12">
        <v>0.38974609374999997</v>
      </c>
      <c r="R12">
        <v>0.64</v>
      </c>
      <c r="S12">
        <v>0.63031515757878942</v>
      </c>
      <c r="T12">
        <v>1.56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4.547134628924673</v>
      </c>
      <c r="AC12">
        <v>2.9175614289261849</v>
      </c>
      <c r="AD12">
        <v>3.5534715344725125</v>
      </c>
      <c r="AE12">
        <v>4.8592414232021914</v>
      </c>
      <c r="AF12">
        <v>0.8010246452718488</v>
      </c>
      <c r="AG12">
        <v>4.6251336604649396</v>
      </c>
      <c r="AH12">
        <v>13.63160486932102</v>
      </c>
      <c r="AI12">
        <v>1.9179618288515092</v>
      </c>
      <c r="AJ12">
        <v>0</v>
      </c>
      <c r="AK12">
        <v>8.4144265144942487</v>
      </c>
      <c r="AL12">
        <v>0</v>
      </c>
      <c r="AM12">
        <v>1.0100610901675202</v>
      </c>
      <c r="AN12">
        <v>0</v>
      </c>
      <c r="AO12">
        <v>0</v>
      </c>
      <c r="AP12">
        <v>0</v>
      </c>
      <c r="AQ12">
        <v>3.9999863001152955</v>
      </c>
      <c r="AR12">
        <v>0</v>
      </c>
      <c r="AS12">
        <v>2.5580629873768204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2.78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94.115789958122406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2.8300700998241322</v>
      </c>
      <c r="L13">
        <v>9.0500000000000007</v>
      </c>
      <c r="M13">
        <v>2.4500000000000006</v>
      </c>
      <c r="N13">
        <v>2.8500000000000005</v>
      </c>
      <c r="O13">
        <v>3.1699999999999995</v>
      </c>
      <c r="P13">
        <v>3.6399999999999997</v>
      </c>
      <c r="Q13">
        <v>0.38974609374999997</v>
      </c>
      <c r="R13">
        <v>0.64</v>
      </c>
      <c r="S13">
        <v>0.63031515757878942</v>
      </c>
      <c r="T13">
        <v>1.56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4.547134628924673</v>
      </c>
      <c r="AC13">
        <v>2.9175614289261849</v>
      </c>
      <c r="AD13">
        <v>3.5534715344725125</v>
      </c>
      <c r="AE13">
        <v>4.8592414232021914</v>
      </c>
      <c r="AF13">
        <v>0.8010246452718488</v>
      </c>
      <c r="AG13">
        <v>4.6251336604649396</v>
      </c>
      <c r="AH13">
        <v>13.63160486932102</v>
      </c>
      <c r="AI13">
        <v>1.9179618288515092</v>
      </c>
      <c r="AJ13">
        <v>0</v>
      </c>
      <c r="AK13">
        <v>8.4144265144942487</v>
      </c>
      <c r="AL13">
        <v>0</v>
      </c>
      <c r="AM13">
        <v>1.0100610901675202</v>
      </c>
      <c r="AN13">
        <v>0</v>
      </c>
      <c r="AO13">
        <v>0</v>
      </c>
      <c r="AP13">
        <v>0</v>
      </c>
      <c r="AQ13">
        <v>3.9999863001152955</v>
      </c>
      <c r="AR13">
        <v>0</v>
      </c>
      <c r="AS13">
        <v>2.5580629873768204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2.78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94.115802262741695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2.8300775108871301</v>
      </c>
      <c r="L14">
        <v>9.0500000000000007</v>
      </c>
      <c r="M14">
        <v>2.4500000000000006</v>
      </c>
      <c r="N14">
        <v>2.8500000000000005</v>
      </c>
      <c r="O14">
        <v>3.1699999999999995</v>
      </c>
      <c r="P14">
        <v>3.6399999999999997</v>
      </c>
      <c r="Q14">
        <v>0.38974609374999997</v>
      </c>
      <c r="R14">
        <v>0.64</v>
      </c>
      <c r="S14">
        <v>0.63031515757878942</v>
      </c>
      <c r="T14">
        <v>1.56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4.547134628924673</v>
      </c>
      <c r="AC14">
        <v>2.9175614289261849</v>
      </c>
      <c r="AD14">
        <v>3.5534715344725125</v>
      </c>
      <c r="AE14">
        <v>4.8592414232021914</v>
      </c>
      <c r="AF14">
        <v>0.8010246452718488</v>
      </c>
      <c r="AG14">
        <v>4.6251336604649396</v>
      </c>
      <c r="AH14">
        <v>13.63160486932102</v>
      </c>
      <c r="AI14">
        <v>1.9179618288515092</v>
      </c>
      <c r="AJ14">
        <v>0</v>
      </c>
      <c r="AK14">
        <v>8.4144265144942487</v>
      </c>
      <c r="AL14">
        <v>0</v>
      </c>
      <c r="AM14">
        <v>1.0100610901675202</v>
      </c>
      <c r="AN14">
        <v>0</v>
      </c>
      <c r="AO14">
        <v>0</v>
      </c>
      <c r="AP14">
        <v>0</v>
      </c>
      <c r="AQ14">
        <v>3.9999863001152955</v>
      </c>
      <c r="AR14">
        <v>0</v>
      </c>
      <c r="AS14">
        <v>2.5580629873768204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2.78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94.115809673804691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2.8300775108871301</v>
      </c>
      <c r="L15">
        <v>9.0500000000000007</v>
      </c>
      <c r="M15">
        <v>2.4500000000000006</v>
      </c>
      <c r="N15">
        <v>2.8500000000000005</v>
      </c>
      <c r="O15">
        <v>3.1699999999999995</v>
      </c>
      <c r="P15">
        <v>3.6399999999999997</v>
      </c>
      <c r="Q15">
        <v>0.38974609374999997</v>
      </c>
      <c r="R15">
        <v>0.64</v>
      </c>
      <c r="S15">
        <v>0.63031515757878942</v>
      </c>
      <c r="T15">
        <v>1.56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4.547134628924673</v>
      </c>
      <c r="AC15">
        <v>2.9175614289261849</v>
      </c>
      <c r="AD15">
        <v>3.5534715344725125</v>
      </c>
      <c r="AE15">
        <v>4.8592414232021914</v>
      </c>
      <c r="AF15">
        <v>0.8010246452718488</v>
      </c>
      <c r="AG15">
        <v>4.6251336604649396</v>
      </c>
      <c r="AH15">
        <v>13.63160486932102</v>
      </c>
      <c r="AI15">
        <v>1.9179618288515092</v>
      </c>
      <c r="AJ15">
        <v>0</v>
      </c>
      <c r="AK15">
        <v>8.4144265144942487</v>
      </c>
      <c r="AL15">
        <v>0</v>
      </c>
      <c r="AM15">
        <v>1.0100610901675202</v>
      </c>
      <c r="AN15">
        <v>0</v>
      </c>
      <c r="AO15">
        <v>0</v>
      </c>
      <c r="AP15">
        <v>0</v>
      </c>
      <c r="AQ15">
        <v>3.9999863001152955</v>
      </c>
      <c r="AR15">
        <v>0</v>
      </c>
      <c r="AS15">
        <v>2.5580629873768204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2.78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94.115809673804691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2.8300775108871301</v>
      </c>
      <c r="L16">
        <v>9.0500000000000007</v>
      </c>
      <c r="M16">
        <v>2.4500000000000006</v>
      </c>
      <c r="N16">
        <v>2.8500000000000005</v>
      </c>
      <c r="O16">
        <v>3.1699999999999995</v>
      </c>
      <c r="P16">
        <v>3.6399999999999997</v>
      </c>
      <c r="Q16">
        <v>0.4</v>
      </c>
      <c r="R16">
        <v>0.64</v>
      </c>
      <c r="S16">
        <v>0.62999999999999989</v>
      </c>
      <c r="T16">
        <v>1.56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4.547134628924673</v>
      </c>
      <c r="AC16">
        <v>2.9175614289261849</v>
      </c>
      <c r="AD16">
        <v>3.5534715344725125</v>
      </c>
      <c r="AE16">
        <v>4.8592414232021914</v>
      </c>
      <c r="AF16">
        <v>0.8010246452718488</v>
      </c>
      <c r="AG16">
        <v>4.6251336604649396</v>
      </c>
      <c r="AH16">
        <v>13.63160486932102</v>
      </c>
      <c r="AI16">
        <v>1.9179618288515092</v>
      </c>
      <c r="AJ16">
        <v>0</v>
      </c>
      <c r="AK16">
        <v>8.4144265144942487</v>
      </c>
      <c r="AL16">
        <v>0</v>
      </c>
      <c r="AM16">
        <v>1.0100610901675202</v>
      </c>
      <c r="AN16">
        <v>0</v>
      </c>
      <c r="AO16">
        <v>0</v>
      </c>
      <c r="AP16">
        <v>0</v>
      </c>
      <c r="AQ16">
        <v>3.9999863001152955</v>
      </c>
      <c r="AR16">
        <v>0</v>
      </c>
      <c r="AS16">
        <v>2.5580629873768204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2.78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94.125748422475908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2.8300775108871301</v>
      </c>
      <c r="L17">
        <v>9.0500000000000007</v>
      </c>
      <c r="M17">
        <v>2.4500000000000006</v>
      </c>
      <c r="N17">
        <v>2.8500000000000005</v>
      </c>
      <c r="O17">
        <v>3.1699999999999995</v>
      </c>
      <c r="P17">
        <v>3.6399999999999997</v>
      </c>
      <c r="Q17">
        <v>0.4</v>
      </c>
      <c r="R17">
        <v>0.64</v>
      </c>
      <c r="S17">
        <v>0.62999999999999989</v>
      </c>
      <c r="T17">
        <v>1.56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4.547134628924673</v>
      </c>
      <c r="AC17">
        <v>2.9175614289261849</v>
      </c>
      <c r="AD17">
        <v>3.5534715344725125</v>
      </c>
      <c r="AE17">
        <v>4.8592414232021914</v>
      </c>
      <c r="AF17">
        <v>0.8010246452718488</v>
      </c>
      <c r="AG17">
        <v>4.6251336604649396</v>
      </c>
      <c r="AH17">
        <v>13.63160486932102</v>
      </c>
      <c r="AI17">
        <v>0.63963461777513497</v>
      </c>
      <c r="AJ17">
        <v>0</v>
      </c>
      <c r="AK17">
        <v>8.4144265144942487</v>
      </c>
      <c r="AL17">
        <v>0</v>
      </c>
      <c r="AM17">
        <v>1.0100610901675202</v>
      </c>
      <c r="AN17">
        <v>0</v>
      </c>
      <c r="AO17">
        <v>0</v>
      </c>
      <c r="AP17">
        <v>0</v>
      </c>
      <c r="AQ17">
        <v>3.9999863001152955</v>
      </c>
      <c r="AR17">
        <v>0</v>
      </c>
      <c r="AS17">
        <v>2.365424268537585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2.78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92.654782492560301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2.8300775108871301</v>
      </c>
      <c r="L18">
        <v>9.0500000000000007</v>
      </c>
      <c r="M18">
        <v>2.4500000000000006</v>
      </c>
      <c r="N18">
        <v>2.8500000000000005</v>
      </c>
      <c r="O18">
        <v>3.1699999999999995</v>
      </c>
      <c r="P18">
        <v>3.6399999999999997</v>
      </c>
      <c r="Q18">
        <v>0.4</v>
      </c>
      <c r="R18">
        <v>0.64</v>
      </c>
      <c r="S18">
        <v>0.62999999999999989</v>
      </c>
      <c r="T18">
        <v>1.56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4.547134628924673</v>
      </c>
      <c r="AC18">
        <v>2.9175614289261849</v>
      </c>
      <c r="AD18">
        <v>3.5534715344725125</v>
      </c>
      <c r="AE18">
        <v>4.8592414232021914</v>
      </c>
      <c r="AF18">
        <v>0.8010246452718488</v>
      </c>
      <c r="AG18">
        <v>4.6251336604649396</v>
      </c>
      <c r="AH18">
        <v>13.63160486932102</v>
      </c>
      <c r="AI18">
        <v>0.63963461777513497</v>
      </c>
      <c r="AJ18">
        <v>0</v>
      </c>
      <c r="AK18">
        <v>8.4144265144942487</v>
      </c>
      <c r="AL18">
        <v>0</v>
      </c>
      <c r="AM18">
        <v>1.0100610901675202</v>
      </c>
      <c r="AN18">
        <v>0</v>
      </c>
      <c r="AO18">
        <v>0</v>
      </c>
      <c r="AP18">
        <v>0</v>
      </c>
      <c r="AQ18">
        <v>3.9999863001152955</v>
      </c>
      <c r="AR18">
        <v>0</v>
      </c>
      <c r="AS18">
        <v>2.365424268537585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2.78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92.654782492560301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2.8300775108871301</v>
      </c>
      <c r="L19">
        <v>9.0500000000000007</v>
      </c>
      <c r="M19">
        <v>2.4500000000000006</v>
      </c>
      <c r="N19">
        <v>2.8500000000000005</v>
      </c>
      <c r="O19">
        <v>3.1699999999999995</v>
      </c>
      <c r="P19">
        <v>3.6399999999999997</v>
      </c>
      <c r="Q19">
        <v>0.4</v>
      </c>
      <c r="R19">
        <v>0.64</v>
      </c>
      <c r="S19">
        <v>0.62999999999999989</v>
      </c>
      <c r="T19">
        <v>1.56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4.547134628924673</v>
      </c>
      <c r="AC19">
        <v>2.9175614289261849</v>
      </c>
      <c r="AD19">
        <v>3.5534715344725125</v>
      </c>
      <c r="AE19">
        <v>4.8592414232021914</v>
      </c>
      <c r="AF19">
        <v>0.8010246452718488</v>
      </c>
      <c r="AG19">
        <v>4.6251336604649396</v>
      </c>
      <c r="AH19">
        <v>13.63160486932102</v>
      </c>
      <c r="AI19">
        <v>1.9179618288515092</v>
      </c>
      <c r="AJ19">
        <v>0</v>
      </c>
      <c r="AK19">
        <v>8.4144265144942487</v>
      </c>
      <c r="AL19">
        <v>0</v>
      </c>
      <c r="AM19">
        <v>1.0100610901675202</v>
      </c>
      <c r="AN19">
        <v>0</v>
      </c>
      <c r="AO19">
        <v>0</v>
      </c>
      <c r="AP19">
        <v>0</v>
      </c>
      <c r="AQ19">
        <v>3.9999863001152955</v>
      </c>
      <c r="AR19">
        <v>0</v>
      </c>
      <c r="AS19">
        <v>2.5580629873768204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2.78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94.125748422475908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2.8300775108871301</v>
      </c>
      <c r="L20">
        <v>9.0500000000000007</v>
      </c>
      <c r="M20">
        <v>2.4500000000000006</v>
      </c>
      <c r="N20">
        <v>2.8500000000000005</v>
      </c>
      <c r="O20">
        <v>3.1699999999999995</v>
      </c>
      <c r="P20">
        <v>3.6399999999999997</v>
      </c>
      <c r="Q20">
        <v>0.4</v>
      </c>
      <c r="R20">
        <v>0.64</v>
      </c>
      <c r="S20">
        <v>0.62999999999999989</v>
      </c>
      <c r="T20">
        <v>1.56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4.547134628924673</v>
      </c>
      <c r="AC20">
        <v>2.9175614289261849</v>
      </c>
      <c r="AD20">
        <v>3.5534715344725125</v>
      </c>
      <c r="AE20">
        <v>4.8592414232021914</v>
      </c>
      <c r="AF20">
        <v>0.8010246452718488</v>
      </c>
      <c r="AG20">
        <v>4.6251336604649396</v>
      </c>
      <c r="AH20">
        <v>13.63160486932102</v>
      </c>
      <c r="AI20">
        <v>1.9179618288515092</v>
      </c>
      <c r="AJ20">
        <v>0</v>
      </c>
      <c r="AK20">
        <v>8.4144265144942487</v>
      </c>
      <c r="AL20">
        <v>0</v>
      </c>
      <c r="AM20">
        <v>1.0100610901675202</v>
      </c>
      <c r="AN20">
        <v>0</v>
      </c>
      <c r="AO20">
        <v>0</v>
      </c>
      <c r="AP20">
        <v>0</v>
      </c>
      <c r="AQ20">
        <v>3.9999863001152955</v>
      </c>
      <c r="AR20">
        <v>0</v>
      </c>
      <c r="AS20">
        <v>2.5580629873768204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2.78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94.125748422475908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2.8300775108871301</v>
      </c>
      <c r="L21">
        <v>9.0500000000000007</v>
      </c>
      <c r="M21">
        <v>2.4500000000000006</v>
      </c>
      <c r="N21">
        <v>2.8500000000000005</v>
      </c>
      <c r="O21">
        <v>3.1699999999999995</v>
      </c>
      <c r="P21">
        <v>3.6399999999999997</v>
      </c>
      <c r="Q21">
        <v>0.4</v>
      </c>
      <c r="R21">
        <v>0.64</v>
      </c>
      <c r="S21">
        <v>0.62999999999999989</v>
      </c>
      <c r="T21">
        <v>1.56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4.547134628924673</v>
      </c>
      <c r="AC21">
        <v>2.9175614289261849</v>
      </c>
      <c r="AD21">
        <v>3.5534715344725125</v>
      </c>
      <c r="AE21">
        <v>4.8592414232021914</v>
      </c>
      <c r="AF21">
        <v>0.8010246452718488</v>
      </c>
      <c r="AG21">
        <v>4.6251336604649396</v>
      </c>
      <c r="AH21">
        <v>13.63160486932102</v>
      </c>
      <c r="AI21">
        <v>1.9179618288515092</v>
      </c>
      <c r="AJ21">
        <v>0</v>
      </c>
      <c r="AK21">
        <v>8.4144265144942487</v>
      </c>
      <c r="AL21">
        <v>0</v>
      </c>
      <c r="AM21">
        <v>1.0100610901675202</v>
      </c>
      <c r="AN21">
        <v>0</v>
      </c>
      <c r="AO21">
        <v>0</v>
      </c>
      <c r="AP21">
        <v>0</v>
      </c>
      <c r="AQ21">
        <v>3.9999863001152955</v>
      </c>
      <c r="AR21">
        <v>0</v>
      </c>
      <c r="AS21">
        <v>2.5580629873768204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2.78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94.125748422475908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2.8300775108871301</v>
      </c>
      <c r="L22">
        <v>9.0500000000000007</v>
      </c>
      <c r="M22">
        <v>2.4500000000000006</v>
      </c>
      <c r="N22">
        <v>2.8500000000000005</v>
      </c>
      <c r="O22">
        <v>3.1699999999999995</v>
      </c>
      <c r="P22">
        <v>3.6399999999999997</v>
      </c>
      <c r="Q22">
        <v>0.4</v>
      </c>
      <c r="R22">
        <v>0.64</v>
      </c>
      <c r="S22">
        <v>0.62999999999999989</v>
      </c>
      <c r="T22">
        <v>1.56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4.547134628924673</v>
      </c>
      <c r="AC22">
        <v>2.9175614289261849</v>
      </c>
      <c r="AD22">
        <v>3.5534715344725125</v>
      </c>
      <c r="AE22">
        <v>4.8592414232021914</v>
      </c>
      <c r="AF22">
        <v>0.8010246452718488</v>
      </c>
      <c r="AG22">
        <v>4.6251336604649396</v>
      </c>
      <c r="AH22">
        <v>13.63160486932102</v>
      </c>
      <c r="AI22">
        <v>1.9179618288515092</v>
      </c>
      <c r="AJ22">
        <v>0</v>
      </c>
      <c r="AK22">
        <v>8.4144265144942487</v>
      </c>
      <c r="AL22">
        <v>0</v>
      </c>
      <c r="AM22">
        <v>1.0100610901675202</v>
      </c>
      <c r="AN22">
        <v>0</v>
      </c>
      <c r="AO22">
        <v>0</v>
      </c>
      <c r="AP22">
        <v>0</v>
      </c>
      <c r="AQ22">
        <v>3.9999863001152955</v>
      </c>
      <c r="AR22">
        <v>0</v>
      </c>
      <c r="AS22">
        <v>2.5580629873768204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2.78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94.125748422475908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2.8300775108871301</v>
      </c>
      <c r="L23">
        <v>9.0500000000000007</v>
      </c>
      <c r="M23">
        <v>2.4500000000000006</v>
      </c>
      <c r="N23">
        <v>2.8500000000000005</v>
      </c>
      <c r="O23">
        <v>3.1699999999999995</v>
      </c>
      <c r="P23">
        <v>3.6399999999999997</v>
      </c>
      <c r="Q23">
        <v>0.4</v>
      </c>
      <c r="R23">
        <v>0.65</v>
      </c>
      <c r="S23">
        <v>0.62957489878542505</v>
      </c>
      <c r="T23">
        <v>1.56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4.547134628924673</v>
      </c>
      <c r="AC23">
        <v>2.9175614289261849</v>
      </c>
      <c r="AD23">
        <v>3.5534715344725125</v>
      </c>
      <c r="AE23">
        <v>4.8592414232021914</v>
      </c>
      <c r="AF23">
        <v>0.8010246452718488</v>
      </c>
      <c r="AG23">
        <v>4.6251336604649396</v>
      </c>
      <c r="AH23">
        <v>13.63160486932102</v>
      </c>
      <c r="AI23">
        <v>1.9179618288515092</v>
      </c>
      <c r="AJ23">
        <v>0</v>
      </c>
      <c r="AK23">
        <v>8.4144265144942487</v>
      </c>
      <c r="AL23">
        <v>0</v>
      </c>
      <c r="AM23">
        <v>1.0100610901675202</v>
      </c>
      <c r="AN23">
        <v>0</v>
      </c>
      <c r="AO23">
        <v>0</v>
      </c>
      <c r="AP23">
        <v>0</v>
      </c>
      <c r="AQ23">
        <v>3.9999863001152955</v>
      </c>
      <c r="AR23">
        <v>0</v>
      </c>
      <c r="AS23">
        <v>2.5580629873768204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2.78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94.135323321261325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2.8300775108871301</v>
      </c>
      <c r="L24">
        <v>9.0500000000000007</v>
      </c>
      <c r="M24">
        <v>2.4500000000000006</v>
      </c>
      <c r="N24">
        <v>2.8500000000000005</v>
      </c>
      <c r="O24">
        <v>3.1699999999999995</v>
      </c>
      <c r="P24">
        <v>3.6399999999999997</v>
      </c>
      <c r="Q24">
        <v>0.4</v>
      </c>
      <c r="R24">
        <v>0.65</v>
      </c>
      <c r="S24">
        <v>0.62957489878542505</v>
      </c>
      <c r="T24">
        <v>1.56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4.547134628924673</v>
      </c>
      <c r="AC24">
        <v>2.9175614289261849</v>
      </c>
      <c r="AD24">
        <v>3.5534715344725125</v>
      </c>
      <c r="AE24">
        <v>4.8592414232021914</v>
      </c>
      <c r="AF24">
        <v>0.8010246452718488</v>
      </c>
      <c r="AG24">
        <v>4.6251336604649396</v>
      </c>
      <c r="AH24">
        <v>13.63160486932102</v>
      </c>
      <c r="AI24">
        <v>1.9179618288515092</v>
      </c>
      <c r="AJ24">
        <v>0</v>
      </c>
      <c r="AK24">
        <v>8.4144265144942487</v>
      </c>
      <c r="AL24">
        <v>0</v>
      </c>
      <c r="AM24">
        <v>1.0100610901675202</v>
      </c>
      <c r="AN24">
        <v>0</v>
      </c>
      <c r="AO24">
        <v>0</v>
      </c>
      <c r="AP24">
        <v>0</v>
      </c>
      <c r="AQ24">
        <v>3.9999863001152955</v>
      </c>
      <c r="AR24">
        <v>0</v>
      </c>
      <c r="AS24">
        <v>2.5580629873768204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2.78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94.135323321261325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2.8300775108871301</v>
      </c>
      <c r="L25">
        <v>9.0500000000000007</v>
      </c>
      <c r="M25">
        <v>2.4500000000000006</v>
      </c>
      <c r="N25">
        <v>2.8500000000000005</v>
      </c>
      <c r="O25">
        <v>3.1699999999999995</v>
      </c>
      <c r="P25">
        <v>3.6399999999999997</v>
      </c>
      <c r="Q25">
        <v>0.4</v>
      </c>
      <c r="R25">
        <v>0.65</v>
      </c>
      <c r="S25">
        <v>0.62957489878542505</v>
      </c>
      <c r="T25">
        <v>1.56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4.547134628924673</v>
      </c>
      <c r="AC25">
        <v>2.9175614289261849</v>
      </c>
      <c r="AD25">
        <v>3.5534715344725125</v>
      </c>
      <c r="AE25">
        <v>4.8592414232021914</v>
      </c>
      <c r="AF25">
        <v>0.8010246452718488</v>
      </c>
      <c r="AG25">
        <v>4.6251336604649396</v>
      </c>
      <c r="AH25">
        <v>13.63160486932102</v>
      </c>
      <c r="AI25">
        <v>0.63963461777513497</v>
      </c>
      <c r="AJ25">
        <v>0</v>
      </c>
      <c r="AK25">
        <v>8.4144265144942487</v>
      </c>
      <c r="AL25">
        <v>0</v>
      </c>
      <c r="AM25">
        <v>1.0100610901675202</v>
      </c>
      <c r="AN25">
        <v>0</v>
      </c>
      <c r="AO25">
        <v>0</v>
      </c>
      <c r="AP25">
        <v>0</v>
      </c>
      <c r="AQ25">
        <v>3.9999863001152955</v>
      </c>
      <c r="AR25">
        <v>0</v>
      </c>
      <c r="AS25">
        <v>2.5580629873768204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2.78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92.856996110184951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2.8300775108871301</v>
      </c>
      <c r="L26">
        <v>9.0500000000000007</v>
      </c>
      <c r="M26">
        <v>2.4500000000000006</v>
      </c>
      <c r="N26">
        <v>2.8500000000000005</v>
      </c>
      <c r="O26">
        <v>3.1699999999999995</v>
      </c>
      <c r="P26">
        <v>3.6399999999999997</v>
      </c>
      <c r="Q26">
        <v>0.4</v>
      </c>
      <c r="R26">
        <v>0.65</v>
      </c>
      <c r="S26">
        <v>0.62957489878542505</v>
      </c>
      <c r="T26">
        <v>1.56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4.547134628924673</v>
      </c>
      <c r="AC26">
        <v>2.9175614289261849</v>
      </c>
      <c r="AD26">
        <v>3.5534715344725125</v>
      </c>
      <c r="AE26">
        <v>4.8592414232021914</v>
      </c>
      <c r="AF26">
        <v>0.8010246452718488</v>
      </c>
      <c r="AG26">
        <v>4.6251336604649396</v>
      </c>
      <c r="AH26">
        <v>13.63160486932102</v>
      </c>
      <c r="AI26">
        <v>3.3244043683776896</v>
      </c>
      <c r="AJ26">
        <v>0</v>
      </c>
      <c r="AK26">
        <v>8.4144265144942487</v>
      </c>
      <c r="AL26">
        <v>0</v>
      </c>
      <c r="AM26">
        <v>1.0100610901675202</v>
      </c>
      <c r="AN26">
        <v>0</v>
      </c>
      <c r="AO26">
        <v>0</v>
      </c>
      <c r="AP26">
        <v>0</v>
      </c>
      <c r="AQ26">
        <v>3.9999863001152955</v>
      </c>
      <c r="AR26">
        <v>0</v>
      </c>
      <c r="AS26">
        <v>2.5580629873768204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2.78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95.541765860787507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2.8300775108871301</v>
      </c>
      <c r="L27">
        <v>9.0500000000000007</v>
      </c>
      <c r="M27">
        <v>2.4500000000000006</v>
      </c>
      <c r="N27">
        <v>2.8500000000000005</v>
      </c>
      <c r="O27">
        <v>3.1699999999999995</v>
      </c>
      <c r="P27">
        <v>3.6399999999999997</v>
      </c>
      <c r="Q27">
        <v>0.4</v>
      </c>
      <c r="R27">
        <v>0.64</v>
      </c>
      <c r="S27">
        <v>0.62999999999999989</v>
      </c>
      <c r="T27">
        <v>1.56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4.547134628924673</v>
      </c>
      <c r="AC27">
        <v>2.9175614289261849</v>
      </c>
      <c r="AD27">
        <v>3.5534715344725125</v>
      </c>
      <c r="AE27">
        <v>4.8592414232021914</v>
      </c>
      <c r="AF27">
        <v>0.8010246452718488</v>
      </c>
      <c r="AG27">
        <v>4.6251336604649396</v>
      </c>
      <c r="AH27">
        <v>13.63160486932102</v>
      </c>
      <c r="AI27">
        <v>3.3244043683776896</v>
      </c>
      <c r="AJ27">
        <v>0</v>
      </c>
      <c r="AK27">
        <v>8.4144265144942487</v>
      </c>
      <c r="AL27">
        <v>0</v>
      </c>
      <c r="AM27">
        <v>1.0100610901675202</v>
      </c>
      <c r="AN27">
        <v>0</v>
      </c>
      <c r="AO27">
        <v>0</v>
      </c>
      <c r="AP27">
        <v>0</v>
      </c>
      <c r="AQ27">
        <v>3.9999863001152955</v>
      </c>
      <c r="AR27">
        <v>0</v>
      </c>
      <c r="AS27">
        <v>3.1189552571133845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2.78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96.09308323173866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2.8300775108871301</v>
      </c>
      <c r="L28">
        <v>9.0500000000000007</v>
      </c>
      <c r="M28">
        <v>2.4500000000000006</v>
      </c>
      <c r="N28">
        <v>2.8500000000000005</v>
      </c>
      <c r="O28">
        <v>3.1699999999999995</v>
      </c>
      <c r="P28">
        <v>3.6399999999999997</v>
      </c>
      <c r="Q28">
        <v>0.4</v>
      </c>
      <c r="R28">
        <v>0.64</v>
      </c>
      <c r="S28">
        <v>0.62999999999999989</v>
      </c>
      <c r="T28">
        <v>1.56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4.547134628924673</v>
      </c>
      <c r="AC28">
        <v>2.9175614289261849</v>
      </c>
      <c r="AD28">
        <v>3.5534715344725125</v>
      </c>
      <c r="AE28">
        <v>4.8592414232021914</v>
      </c>
      <c r="AF28">
        <v>0.8010246452718488</v>
      </c>
      <c r="AG28">
        <v>4.6251336604649396</v>
      </c>
      <c r="AH28">
        <v>13.63160486932102</v>
      </c>
      <c r="AI28">
        <v>3.3244043683776896</v>
      </c>
      <c r="AJ28">
        <v>0</v>
      </c>
      <c r="AK28">
        <v>8.4144265144942487</v>
      </c>
      <c r="AL28">
        <v>0</v>
      </c>
      <c r="AM28">
        <v>1.0100610901675202</v>
      </c>
      <c r="AN28">
        <v>0</v>
      </c>
      <c r="AO28">
        <v>0</v>
      </c>
      <c r="AP28">
        <v>0</v>
      </c>
      <c r="AQ28">
        <v>3.9999863001152955</v>
      </c>
      <c r="AR28">
        <v>0</v>
      </c>
      <c r="AS28">
        <v>3.1189552571133845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2.78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96.09308323173866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2.8300775108871301</v>
      </c>
      <c r="L29">
        <v>9.0500000000000007</v>
      </c>
      <c r="M29">
        <v>2.4500000000000006</v>
      </c>
      <c r="N29">
        <v>2.8500000000000005</v>
      </c>
      <c r="O29">
        <v>3.1699999999999995</v>
      </c>
      <c r="P29">
        <v>3.6399999999999997</v>
      </c>
      <c r="Q29">
        <v>0.4</v>
      </c>
      <c r="R29">
        <v>0.65</v>
      </c>
      <c r="S29">
        <v>0.62957489878542505</v>
      </c>
      <c r="T29">
        <v>1.56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4.547134628924673</v>
      </c>
      <c r="AC29">
        <v>2.9175614289261849</v>
      </c>
      <c r="AD29">
        <v>3.5534715344725125</v>
      </c>
      <c r="AE29">
        <v>4.8592414232021914</v>
      </c>
      <c r="AF29">
        <v>0.8010246452718488</v>
      </c>
      <c r="AG29">
        <v>4.6251336604649396</v>
      </c>
      <c r="AH29">
        <v>13.63160486932102</v>
      </c>
      <c r="AI29">
        <v>3.3244043683776896</v>
      </c>
      <c r="AJ29">
        <v>0</v>
      </c>
      <c r="AK29">
        <v>8.4144265144942487</v>
      </c>
      <c r="AL29">
        <v>0</v>
      </c>
      <c r="AM29">
        <v>1.0100610901675202</v>
      </c>
      <c r="AN29">
        <v>0</v>
      </c>
      <c r="AO29">
        <v>0</v>
      </c>
      <c r="AP29">
        <v>0</v>
      </c>
      <c r="AQ29">
        <v>3.9999863001152955</v>
      </c>
      <c r="AR29">
        <v>0</v>
      </c>
      <c r="AS29">
        <v>3.1189552571133845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2.78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96.102658130524077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2.8300775108871301</v>
      </c>
      <c r="L30">
        <v>9.0500000000000007</v>
      </c>
      <c r="M30">
        <v>2.4500000000000006</v>
      </c>
      <c r="N30">
        <v>2.8500000000000005</v>
      </c>
      <c r="O30">
        <v>3.1699999999999995</v>
      </c>
      <c r="P30">
        <v>3.6399999999999997</v>
      </c>
      <c r="Q30">
        <v>0.4</v>
      </c>
      <c r="R30">
        <v>0.65</v>
      </c>
      <c r="S30">
        <v>0.62957489878542505</v>
      </c>
      <c r="T30">
        <v>1.56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4.547134628924673</v>
      </c>
      <c r="AC30">
        <v>2.9175614289261849</v>
      </c>
      <c r="AD30">
        <v>3.5534715344725125</v>
      </c>
      <c r="AE30">
        <v>4.8592414232021914</v>
      </c>
      <c r="AF30">
        <v>0.8010246452718488</v>
      </c>
      <c r="AG30">
        <v>4.6251336604649396</v>
      </c>
      <c r="AH30">
        <v>13.63160486932102</v>
      </c>
      <c r="AI30">
        <v>3.3244043683776896</v>
      </c>
      <c r="AJ30">
        <v>0</v>
      </c>
      <c r="AK30">
        <v>8.4144265144942487</v>
      </c>
      <c r="AL30">
        <v>0</v>
      </c>
      <c r="AM30">
        <v>1.0100610901675202</v>
      </c>
      <c r="AN30">
        <v>0</v>
      </c>
      <c r="AO30">
        <v>0</v>
      </c>
      <c r="AP30">
        <v>0</v>
      </c>
      <c r="AQ30">
        <v>3.9999863001152955</v>
      </c>
      <c r="AR30">
        <v>0</v>
      </c>
      <c r="AS30">
        <v>2.8125252950528337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2.78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95.796228168463529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2.8300775108871301</v>
      </c>
      <c r="L31">
        <v>9.0500000000000007</v>
      </c>
      <c r="M31">
        <v>2.4500000000000006</v>
      </c>
      <c r="N31">
        <v>2.8500000000000005</v>
      </c>
      <c r="O31">
        <v>3.1699999999999995</v>
      </c>
      <c r="P31">
        <v>3.6399999999999997</v>
      </c>
      <c r="Q31">
        <v>0.4</v>
      </c>
      <c r="R31">
        <v>0.65</v>
      </c>
      <c r="S31">
        <v>0.62957489878542505</v>
      </c>
      <c r="T31">
        <v>1.56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4.547134628924673</v>
      </c>
      <c r="AC31">
        <v>2.9175614289261849</v>
      </c>
      <c r="AD31">
        <v>3.5534715344725125</v>
      </c>
      <c r="AE31">
        <v>4.8592414232021914</v>
      </c>
      <c r="AF31">
        <v>0.8010246452718488</v>
      </c>
      <c r="AG31">
        <v>4.6251336604649396</v>
      </c>
      <c r="AH31">
        <v>13.63160486932102</v>
      </c>
      <c r="AI31">
        <v>3.3244043683776896</v>
      </c>
      <c r="AJ31">
        <v>0</v>
      </c>
      <c r="AK31">
        <v>8.4144265144942487</v>
      </c>
      <c r="AL31">
        <v>0</v>
      </c>
      <c r="AM31">
        <v>1.0100610901675202</v>
      </c>
      <c r="AN31">
        <v>0</v>
      </c>
      <c r="AO31">
        <v>0</v>
      </c>
      <c r="AP31">
        <v>0</v>
      </c>
      <c r="AQ31">
        <v>3.9999863001152955</v>
      </c>
      <c r="AR31">
        <v>0</v>
      </c>
      <c r="AS31">
        <v>2.8125252950528337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2.78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95.796228168463529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2.8300775108871301</v>
      </c>
      <c r="L32">
        <v>9.0500000000000007</v>
      </c>
      <c r="M32">
        <v>2.4500000000000006</v>
      </c>
      <c r="N32">
        <v>2.8500000000000005</v>
      </c>
      <c r="O32">
        <v>3.1699999999999995</v>
      </c>
      <c r="P32">
        <v>3.6399999999999997</v>
      </c>
      <c r="Q32">
        <v>0.4</v>
      </c>
      <c r="R32">
        <v>0.65</v>
      </c>
      <c r="S32">
        <v>0.62957489878542505</v>
      </c>
      <c r="T32">
        <v>1.56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4.547134628924673</v>
      </c>
      <c r="AC32">
        <v>2.9175614289261849</v>
      </c>
      <c r="AD32">
        <v>3.5534715344725125</v>
      </c>
      <c r="AE32">
        <v>4.8592414232021914</v>
      </c>
      <c r="AF32">
        <v>0.8010246452718488</v>
      </c>
      <c r="AG32">
        <v>4.6251336604649396</v>
      </c>
      <c r="AH32">
        <v>13.63160486932102</v>
      </c>
      <c r="AI32">
        <v>0.63963461777513497</v>
      </c>
      <c r="AJ32">
        <v>0</v>
      </c>
      <c r="AK32">
        <v>8.4144265144942487</v>
      </c>
      <c r="AL32">
        <v>0</v>
      </c>
      <c r="AM32">
        <v>1.0100610901675202</v>
      </c>
      <c r="AN32">
        <v>0</v>
      </c>
      <c r="AO32">
        <v>0</v>
      </c>
      <c r="AP32">
        <v>0</v>
      </c>
      <c r="AQ32">
        <v>3.9999863001152955</v>
      </c>
      <c r="AR32">
        <v>0</v>
      </c>
      <c r="AS32">
        <v>2.8125252950528337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2.78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93.111458417860973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2.8300775108871301</v>
      </c>
      <c r="L33">
        <v>9.0500000000000007</v>
      </c>
      <c r="M33">
        <v>2.4500000000000002</v>
      </c>
      <c r="N33">
        <v>2.8500000000000005</v>
      </c>
      <c r="O33">
        <v>3.1699999999999995</v>
      </c>
      <c r="P33">
        <v>3.6395903668692324</v>
      </c>
      <c r="Q33">
        <v>0.4</v>
      </c>
      <c r="R33">
        <v>0.65</v>
      </c>
      <c r="S33">
        <v>0.62957489878542505</v>
      </c>
      <c r="T33">
        <v>1.56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4.547134628924673</v>
      </c>
      <c r="AC33">
        <v>2.9175614289261849</v>
      </c>
      <c r="AD33">
        <v>3.5534715344725125</v>
      </c>
      <c r="AE33">
        <v>4.8592414232021914</v>
      </c>
      <c r="AF33">
        <v>0.8010246452718488</v>
      </c>
      <c r="AG33">
        <v>4.6251336604649396</v>
      </c>
      <c r="AH33">
        <v>13.63160486932102</v>
      </c>
      <c r="AI33">
        <v>0.63963461777513497</v>
      </c>
      <c r="AJ33">
        <v>0</v>
      </c>
      <c r="AK33">
        <v>8.4144265144942487</v>
      </c>
      <c r="AL33">
        <v>0</v>
      </c>
      <c r="AM33">
        <v>1.0100610901675202</v>
      </c>
      <c r="AN33">
        <v>0</v>
      </c>
      <c r="AO33">
        <v>0</v>
      </c>
      <c r="AP33">
        <v>0</v>
      </c>
      <c r="AQ33">
        <v>1.9999931500576478</v>
      </c>
      <c r="AR33">
        <v>0</v>
      </c>
      <c r="AS33">
        <v>2.8125252950528337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2.78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91.111055634672553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2.8300775108871301</v>
      </c>
      <c r="L34">
        <v>9.0500000000000007</v>
      </c>
      <c r="M34">
        <v>2.4500000000000002</v>
      </c>
      <c r="N34">
        <v>2.8500000000000005</v>
      </c>
      <c r="O34">
        <v>3.1699999999999995</v>
      </c>
      <c r="P34">
        <v>3.6395903668692324</v>
      </c>
      <c r="Q34">
        <v>0.4</v>
      </c>
      <c r="R34">
        <v>0.65</v>
      </c>
      <c r="S34">
        <v>0.62957489878542505</v>
      </c>
      <c r="T34">
        <v>1.56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4.547134628924673</v>
      </c>
      <c r="AC34">
        <v>2.9175614289261849</v>
      </c>
      <c r="AD34">
        <v>3.5534715344725125</v>
      </c>
      <c r="AE34">
        <v>4.8592414232021914</v>
      </c>
      <c r="AF34">
        <v>0.8010246452718488</v>
      </c>
      <c r="AG34">
        <v>4.6251336604649396</v>
      </c>
      <c r="AH34">
        <v>13.63160486932102</v>
      </c>
      <c r="AI34">
        <v>1.9179618288515092</v>
      </c>
      <c r="AJ34">
        <v>0</v>
      </c>
      <c r="AK34">
        <v>8.4144265144942487</v>
      </c>
      <c r="AL34">
        <v>0</v>
      </c>
      <c r="AM34">
        <v>1.0100610901675202</v>
      </c>
      <c r="AN34">
        <v>0</v>
      </c>
      <c r="AO34">
        <v>0</v>
      </c>
      <c r="AP34">
        <v>0</v>
      </c>
      <c r="AQ34">
        <v>1.9999931500576478</v>
      </c>
      <c r="AR34">
        <v>0</v>
      </c>
      <c r="AS34">
        <v>2.8125252950528337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2.78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92.389382845748926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2.8300775108871301</v>
      </c>
      <c r="L35">
        <v>9.0500000000000007</v>
      </c>
      <c r="M35">
        <v>2.4500000000000002</v>
      </c>
      <c r="N35">
        <v>2.8500000000000005</v>
      </c>
      <c r="O35">
        <v>3.1699999999999995</v>
      </c>
      <c r="P35">
        <v>3.6395903668692324</v>
      </c>
      <c r="Q35">
        <v>0.4</v>
      </c>
      <c r="R35">
        <v>0.65</v>
      </c>
      <c r="S35">
        <v>0.62957489878542505</v>
      </c>
      <c r="T35">
        <v>1.56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4.547134628924673</v>
      </c>
      <c r="AC35">
        <v>2.9175614289261849</v>
      </c>
      <c r="AD35">
        <v>3.5534715344725125</v>
      </c>
      <c r="AE35">
        <v>4.8592414232021914</v>
      </c>
      <c r="AF35">
        <v>0.8010246452718488</v>
      </c>
      <c r="AG35">
        <v>4.6251336604649396</v>
      </c>
      <c r="AH35">
        <v>13.63160486932102</v>
      </c>
      <c r="AI35">
        <v>1.9179618288515092</v>
      </c>
      <c r="AJ35">
        <v>0</v>
      </c>
      <c r="AK35">
        <v>8.4144265144942487</v>
      </c>
      <c r="AL35">
        <v>0</v>
      </c>
      <c r="AM35">
        <v>1.0100610901675202</v>
      </c>
      <c r="AN35">
        <v>0</v>
      </c>
      <c r="AO35">
        <v>0</v>
      </c>
      <c r="AP35">
        <v>0</v>
      </c>
      <c r="AQ35">
        <v>1.9999931500576478</v>
      </c>
      <c r="AR35">
        <v>0</v>
      </c>
      <c r="AS35">
        <v>2.8125252950528337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2.78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92.389382845748926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2.8300775108871301</v>
      </c>
      <c r="L36">
        <v>9.0500000000000007</v>
      </c>
      <c r="M36">
        <v>2.4500000000000002</v>
      </c>
      <c r="N36">
        <v>2.8500000000000005</v>
      </c>
      <c r="O36">
        <v>3.1699999999999995</v>
      </c>
      <c r="P36">
        <v>3.6395903668692324</v>
      </c>
      <c r="Q36">
        <v>0.4</v>
      </c>
      <c r="R36">
        <v>0.65</v>
      </c>
      <c r="S36">
        <v>0.62957489878542505</v>
      </c>
      <c r="T36">
        <v>1.56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4.547134628924673</v>
      </c>
      <c r="AC36">
        <v>2.9175614289261849</v>
      </c>
      <c r="AD36">
        <v>3.5534715344725125</v>
      </c>
      <c r="AE36">
        <v>4.8592414232021914</v>
      </c>
      <c r="AF36">
        <v>0.8010246452718488</v>
      </c>
      <c r="AG36">
        <v>4.6251336604649396</v>
      </c>
      <c r="AH36">
        <v>13.63160486932102</v>
      </c>
      <c r="AI36">
        <v>1.9179618288515092</v>
      </c>
      <c r="AJ36">
        <v>0</v>
      </c>
      <c r="AK36">
        <v>8.4144265144942487</v>
      </c>
      <c r="AL36">
        <v>0</v>
      </c>
      <c r="AM36">
        <v>1.0100610901675202</v>
      </c>
      <c r="AN36">
        <v>0</v>
      </c>
      <c r="AO36">
        <v>0</v>
      </c>
      <c r="AP36">
        <v>0</v>
      </c>
      <c r="AQ36">
        <v>1.9999931500576478</v>
      </c>
      <c r="AR36">
        <v>0</v>
      </c>
      <c r="AS36">
        <v>2.8125252950528337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2.78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92.389382845748926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2.8300775108871301</v>
      </c>
      <c r="L37">
        <v>9.0500000000000007</v>
      </c>
      <c r="M37">
        <v>2.4500000000000002</v>
      </c>
      <c r="N37">
        <v>2.9497133417549319</v>
      </c>
      <c r="O37">
        <v>3.28</v>
      </c>
      <c r="P37">
        <v>3.769457475895813</v>
      </c>
      <c r="Q37">
        <v>0.4</v>
      </c>
      <c r="R37">
        <v>0.65</v>
      </c>
      <c r="S37">
        <v>0.62957489878542505</v>
      </c>
      <c r="T37">
        <v>1.56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4.547134628924673</v>
      </c>
      <c r="AC37">
        <v>2.9175614289261849</v>
      </c>
      <c r="AD37">
        <v>3.5534715344725125</v>
      </c>
      <c r="AE37">
        <v>4.8592414232021914</v>
      </c>
      <c r="AF37">
        <v>0.8010246452718488</v>
      </c>
      <c r="AG37">
        <v>4.6251336604649396</v>
      </c>
      <c r="AH37">
        <v>13.63160486932102</v>
      </c>
      <c r="AI37">
        <v>1.9179618288515092</v>
      </c>
      <c r="AJ37">
        <v>0</v>
      </c>
      <c r="AK37">
        <v>8.4144265144942487</v>
      </c>
      <c r="AL37">
        <v>0</v>
      </c>
      <c r="AM37">
        <v>1.0100610901675202</v>
      </c>
      <c r="AN37">
        <v>0</v>
      </c>
      <c r="AO37">
        <v>0</v>
      </c>
      <c r="AP37">
        <v>0</v>
      </c>
      <c r="AQ37">
        <v>1.9999931500576478</v>
      </c>
      <c r="AR37">
        <v>0</v>
      </c>
      <c r="AS37">
        <v>2.8125252950528337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2.78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92.728963296530438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2.8300775108871301</v>
      </c>
      <c r="L38">
        <v>9.0500000000000007</v>
      </c>
      <c r="M38">
        <v>2.4500000000000002</v>
      </c>
      <c r="N38">
        <v>2.9497133417549319</v>
      </c>
      <c r="O38">
        <v>3.28</v>
      </c>
      <c r="P38">
        <v>3.769457475895813</v>
      </c>
      <c r="Q38">
        <v>0.4</v>
      </c>
      <c r="R38">
        <v>0.65</v>
      </c>
      <c r="S38">
        <v>0.62957489878542505</v>
      </c>
      <c r="T38">
        <v>1.56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4.547134628924673</v>
      </c>
      <c r="AC38">
        <v>2.9175614289261849</v>
      </c>
      <c r="AD38">
        <v>3.5534715344725125</v>
      </c>
      <c r="AE38">
        <v>4.8592414232021914</v>
      </c>
      <c r="AF38">
        <v>0.8010246452718488</v>
      </c>
      <c r="AG38">
        <v>4.6251336604649396</v>
      </c>
      <c r="AH38">
        <v>13.63160486932102</v>
      </c>
      <c r="AI38">
        <v>1.9179618288515092</v>
      </c>
      <c r="AJ38">
        <v>0</v>
      </c>
      <c r="AK38">
        <v>8.4144265144942487</v>
      </c>
      <c r="AL38">
        <v>0</v>
      </c>
      <c r="AM38">
        <v>1.0100610901675202</v>
      </c>
      <c r="AN38">
        <v>0</v>
      </c>
      <c r="AO38">
        <v>0</v>
      </c>
      <c r="AP38">
        <v>0</v>
      </c>
      <c r="AQ38">
        <v>1.9999931500576478</v>
      </c>
      <c r="AR38">
        <v>0</v>
      </c>
      <c r="AS38">
        <v>2.8125252950528337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2.78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92.728963296530438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1.73</v>
      </c>
      <c r="M39">
        <v>2.4500000000000002</v>
      </c>
      <c r="N39">
        <v>2.9496706854208528</v>
      </c>
      <c r="O39">
        <v>3.28</v>
      </c>
      <c r="P39">
        <v>3.769457475895813</v>
      </c>
      <c r="Q39">
        <v>0.22000000000000003</v>
      </c>
      <c r="R39">
        <v>0.06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4.547134628924673</v>
      </c>
      <c r="AC39">
        <v>2.9175614289261849</v>
      </c>
      <c r="AD39">
        <v>3.5534715344725125</v>
      </c>
      <c r="AE39">
        <v>4.8592414232021914</v>
      </c>
      <c r="AF39">
        <v>0.8010246452718488</v>
      </c>
      <c r="AG39">
        <v>4.6251336604649396</v>
      </c>
      <c r="AH39">
        <v>13.63160486932102</v>
      </c>
      <c r="AI39">
        <v>1.9179618288515092</v>
      </c>
      <c r="AJ39">
        <v>0</v>
      </c>
      <c r="AK39">
        <v>8.4144265144942487</v>
      </c>
      <c r="AL39">
        <v>0</v>
      </c>
      <c r="AM39">
        <v>1.0100610901675202</v>
      </c>
      <c r="AN39">
        <v>0</v>
      </c>
      <c r="AO39">
        <v>0</v>
      </c>
      <c r="AP39">
        <v>0</v>
      </c>
      <c r="AQ39">
        <v>1.9999931500576478</v>
      </c>
      <c r="AR39">
        <v>0</v>
      </c>
      <c r="AS39">
        <v>2.8125252950528337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2.78</v>
      </c>
      <c r="AZ39">
        <v>5.17</v>
      </c>
      <c r="BA39">
        <v>3.42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76.919268230523798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1.73</v>
      </c>
      <c r="M40">
        <v>2.4500000000000002</v>
      </c>
      <c r="N40">
        <v>2.8500000000000005</v>
      </c>
      <c r="O40">
        <v>3.21</v>
      </c>
      <c r="P40">
        <v>3.769457475895813</v>
      </c>
      <c r="Q40">
        <v>0.22000000000000003</v>
      </c>
      <c r="R40">
        <v>0.06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4.547134628924673</v>
      </c>
      <c r="AC40">
        <v>2.9175614289261849</v>
      </c>
      <c r="AD40">
        <v>3.5534715344725125</v>
      </c>
      <c r="AE40">
        <v>4.8592414232021914</v>
      </c>
      <c r="AF40">
        <v>0.8010246452718488</v>
      </c>
      <c r="AG40">
        <v>4.6251336604649396</v>
      </c>
      <c r="AH40">
        <v>13.63160486932102</v>
      </c>
      <c r="AI40">
        <v>1.9179618288515092</v>
      </c>
      <c r="AJ40">
        <v>0</v>
      </c>
      <c r="AK40">
        <v>8.4144265144942487</v>
      </c>
      <c r="AL40">
        <v>0</v>
      </c>
      <c r="AM40">
        <v>1.0100610901675202</v>
      </c>
      <c r="AN40">
        <v>0</v>
      </c>
      <c r="AO40">
        <v>0</v>
      </c>
      <c r="AP40">
        <v>0</v>
      </c>
      <c r="AQ40">
        <v>1.9999931500576478</v>
      </c>
      <c r="AR40">
        <v>0</v>
      </c>
      <c r="AS40">
        <v>2.8125252950528337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2.78</v>
      </c>
      <c r="AZ40">
        <v>5.17</v>
      </c>
      <c r="BA40">
        <v>3.42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76.749597545102944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1.73</v>
      </c>
      <c r="M41">
        <v>2.4500000000000002</v>
      </c>
      <c r="N41">
        <v>2.8500000000000005</v>
      </c>
      <c r="O41">
        <v>3.21</v>
      </c>
      <c r="P41">
        <v>3.769457475895813</v>
      </c>
      <c r="Q41">
        <v>0.22000000000000003</v>
      </c>
      <c r="R41">
        <v>0.06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4.547134628924673</v>
      </c>
      <c r="AC41">
        <v>2.9175614289261849</v>
      </c>
      <c r="AD41">
        <v>3.5534715344725125</v>
      </c>
      <c r="AE41">
        <v>4.8592414232021914</v>
      </c>
      <c r="AF41">
        <v>0.8010246452718488</v>
      </c>
      <c r="AG41">
        <v>4.6251336604649396</v>
      </c>
      <c r="AH41">
        <v>13.63160486932102</v>
      </c>
      <c r="AI41">
        <v>1.9179618288515092</v>
      </c>
      <c r="AJ41">
        <v>0</v>
      </c>
      <c r="AK41">
        <v>8.4144265144942487</v>
      </c>
      <c r="AL41">
        <v>0</v>
      </c>
      <c r="AM41">
        <v>1.0100610901675202</v>
      </c>
      <c r="AN41">
        <v>0</v>
      </c>
      <c r="AO41">
        <v>0</v>
      </c>
      <c r="AP41">
        <v>0</v>
      </c>
      <c r="AQ41">
        <v>1.9999931500576478</v>
      </c>
      <c r="AR41">
        <v>0</v>
      </c>
      <c r="AS41">
        <v>2.8125252950528337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2.78</v>
      </c>
      <c r="AZ41">
        <v>5.17</v>
      </c>
      <c r="BA41">
        <v>3.42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76.749597545102944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1.73</v>
      </c>
      <c r="M42">
        <v>2.4500000000000002</v>
      </c>
      <c r="N42">
        <v>2.8500000000000005</v>
      </c>
      <c r="O42">
        <v>3.21</v>
      </c>
      <c r="P42">
        <v>3.769457475895813</v>
      </c>
      <c r="Q42">
        <v>0.22000000000000003</v>
      </c>
      <c r="R42">
        <v>0.06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4.547134628924673</v>
      </c>
      <c r="AC42">
        <v>2.9175614289261849</v>
      </c>
      <c r="AD42">
        <v>3.5534715344725125</v>
      </c>
      <c r="AE42">
        <v>4.8592414232021914</v>
      </c>
      <c r="AF42">
        <v>0.8010246452718488</v>
      </c>
      <c r="AG42">
        <v>4.6251336604649396</v>
      </c>
      <c r="AH42">
        <v>13.63160486932102</v>
      </c>
      <c r="AI42">
        <v>1.9179618288515092</v>
      </c>
      <c r="AJ42">
        <v>0</v>
      </c>
      <c r="AK42">
        <v>8.4144265144942487</v>
      </c>
      <c r="AL42">
        <v>0</v>
      </c>
      <c r="AM42">
        <v>1.0100610901675202</v>
      </c>
      <c r="AN42">
        <v>0</v>
      </c>
      <c r="AO42">
        <v>0</v>
      </c>
      <c r="AP42">
        <v>0</v>
      </c>
      <c r="AQ42">
        <v>1.9999931500576478</v>
      </c>
      <c r="AR42">
        <v>0</v>
      </c>
      <c r="AS42">
        <v>2.8125252950528337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2.78</v>
      </c>
      <c r="AZ42">
        <v>5.17</v>
      </c>
      <c r="BA42">
        <v>3.42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76.749597545102944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1.73</v>
      </c>
      <c r="M43">
        <v>2.4500000000000002</v>
      </c>
      <c r="N43">
        <v>2.8500000000000005</v>
      </c>
      <c r="O43">
        <v>3.21</v>
      </c>
      <c r="P43">
        <v>3.769457475895813</v>
      </c>
      <c r="Q43">
        <v>0.22000000000000003</v>
      </c>
      <c r="R43">
        <v>0.06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4.547134628924673</v>
      </c>
      <c r="AC43">
        <v>2.9175614289261849</v>
      </c>
      <c r="AD43">
        <v>3.5534715344725125</v>
      </c>
      <c r="AE43">
        <v>4.8592414232021914</v>
      </c>
      <c r="AF43">
        <v>0.8010246452718488</v>
      </c>
      <c r="AG43">
        <v>4.6251336604649396</v>
      </c>
      <c r="AH43">
        <v>13.63160486932102</v>
      </c>
      <c r="AI43">
        <v>1.9179618288515092</v>
      </c>
      <c r="AJ43">
        <v>0</v>
      </c>
      <c r="AK43">
        <v>8.4144265144942487</v>
      </c>
      <c r="AL43">
        <v>0</v>
      </c>
      <c r="AM43">
        <v>1.0100610901675202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3.1189552571133845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2.78</v>
      </c>
      <c r="AZ43">
        <v>5.17</v>
      </c>
      <c r="BA43">
        <v>3.42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75.056034357105844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1.73</v>
      </c>
      <c r="M44">
        <v>2.4500000000000002</v>
      </c>
      <c r="N44">
        <v>2.8500000000000005</v>
      </c>
      <c r="O44">
        <v>3.1503184069544119</v>
      </c>
      <c r="P44">
        <v>3.769457475895813</v>
      </c>
      <c r="Q44">
        <v>0.22000000000000003</v>
      </c>
      <c r="R44">
        <v>0.06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4.547134628924673</v>
      </c>
      <c r="AC44">
        <v>2.9175614289261849</v>
      </c>
      <c r="AD44">
        <v>3.5534715344725125</v>
      </c>
      <c r="AE44">
        <v>4.8592414232021914</v>
      </c>
      <c r="AF44">
        <v>0.8010246452718488</v>
      </c>
      <c r="AG44">
        <v>4.6251336604649396</v>
      </c>
      <c r="AH44">
        <v>13.63160486932102</v>
      </c>
      <c r="AI44">
        <v>1.9179618288515092</v>
      </c>
      <c r="AJ44">
        <v>0</v>
      </c>
      <c r="AK44">
        <v>8.4144265144942487</v>
      </c>
      <c r="AL44">
        <v>0</v>
      </c>
      <c r="AM44">
        <v>1.0100610901675202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3.1189552571133845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2.78</v>
      </c>
      <c r="AZ44">
        <v>5.17</v>
      </c>
      <c r="BA44">
        <v>3.42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74.996352764060262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1.73</v>
      </c>
      <c r="M45">
        <v>2.4500000000000002</v>
      </c>
      <c r="N45">
        <v>2.8500000000000005</v>
      </c>
      <c r="O45">
        <v>3.17</v>
      </c>
      <c r="P45">
        <v>3.769457475895813</v>
      </c>
      <c r="Q45">
        <v>0.22000000000000003</v>
      </c>
      <c r="R45">
        <v>0.06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4.547134628924673</v>
      </c>
      <c r="AC45">
        <v>2.9175614289261849</v>
      </c>
      <c r="AD45">
        <v>3.5534715344725125</v>
      </c>
      <c r="AE45">
        <v>4.8592414232021914</v>
      </c>
      <c r="AF45">
        <v>0.8010246452718488</v>
      </c>
      <c r="AG45">
        <v>4.6251336604649396</v>
      </c>
      <c r="AH45">
        <v>13.63160486932102</v>
      </c>
      <c r="AI45">
        <v>1.9179618288515092</v>
      </c>
      <c r="AJ45">
        <v>0</v>
      </c>
      <c r="AK45">
        <v>8.4144265144942487</v>
      </c>
      <c r="AL45">
        <v>0</v>
      </c>
      <c r="AM45">
        <v>1.0100610901675202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3.1189552571133845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2.78</v>
      </c>
      <c r="AZ45">
        <v>5.17</v>
      </c>
      <c r="BA45">
        <v>3.42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75.016034357105838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1.73</v>
      </c>
      <c r="M46">
        <v>2.4500000000000002</v>
      </c>
      <c r="N46">
        <v>2.8500000000000005</v>
      </c>
      <c r="O46">
        <v>3.17</v>
      </c>
      <c r="P46">
        <v>3.769457475895813</v>
      </c>
      <c r="Q46">
        <v>0.22000000000000003</v>
      </c>
      <c r="R46">
        <v>0.06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4.547134628924673</v>
      </c>
      <c r="AC46">
        <v>2.9175614289261849</v>
      </c>
      <c r="AD46">
        <v>3.5534715344725125</v>
      </c>
      <c r="AE46">
        <v>4.8592414232021914</v>
      </c>
      <c r="AF46">
        <v>0.8010246452718488</v>
      </c>
      <c r="AG46">
        <v>4.6251336604649396</v>
      </c>
      <c r="AH46">
        <v>13.63160486932102</v>
      </c>
      <c r="AI46">
        <v>1.9179618288515092</v>
      </c>
      <c r="AJ46">
        <v>0</v>
      </c>
      <c r="AK46">
        <v>8.4144265144942487</v>
      </c>
      <c r="AL46">
        <v>0</v>
      </c>
      <c r="AM46">
        <v>1.0100610901675202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2.8125252950528337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2.78</v>
      </c>
      <c r="AZ46">
        <v>5.17</v>
      </c>
      <c r="BA46">
        <v>3.42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74.709604395045289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3.5503194169515924</v>
      </c>
      <c r="M47">
        <v>2.4496069308519175</v>
      </c>
      <c r="N47">
        <v>2.8497005673460816</v>
      </c>
      <c r="O47">
        <v>3.1699999999999995</v>
      </c>
      <c r="P47">
        <v>3.64</v>
      </c>
      <c r="Q47">
        <v>0.22000000000000003</v>
      </c>
      <c r="R47">
        <v>0.65999999999999992</v>
      </c>
      <c r="S47">
        <v>0.03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4.547134628924673</v>
      </c>
      <c r="AC47">
        <v>2.9175614289261849</v>
      </c>
      <c r="AD47">
        <v>3.5534715344725125</v>
      </c>
      <c r="AE47">
        <v>4.8592414232021914</v>
      </c>
      <c r="AF47">
        <v>0.8010246452718488</v>
      </c>
      <c r="AG47">
        <v>4.6251336604649396</v>
      </c>
      <c r="AH47">
        <v>13.63160486932102</v>
      </c>
      <c r="AI47">
        <v>1.9179618288515092</v>
      </c>
      <c r="AJ47">
        <v>0</v>
      </c>
      <c r="AK47">
        <v>8.4144265144942487</v>
      </c>
      <c r="AL47">
        <v>0</v>
      </c>
      <c r="AM47">
        <v>1.0100610901675202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2.8125252950528337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2.78</v>
      </c>
      <c r="AZ47">
        <v>5.17</v>
      </c>
      <c r="BA47">
        <v>3.42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77.029773834299078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3.5503194169515924</v>
      </c>
      <c r="M48">
        <v>2.4496069308519175</v>
      </c>
      <c r="N48">
        <v>2.8497005673460816</v>
      </c>
      <c r="O48">
        <v>3.1699999999999995</v>
      </c>
      <c r="P48">
        <v>3.64</v>
      </c>
      <c r="Q48">
        <v>0.22000000000000003</v>
      </c>
      <c r="R48">
        <v>0.65999999999999992</v>
      </c>
      <c r="S48">
        <v>0.03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4.547134628924673</v>
      </c>
      <c r="AC48">
        <v>2.9175614289261849</v>
      </c>
      <c r="AD48">
        <v>3.5534715344725125</v>
      </c>
      <c r="AE48">
        <v>4.8592414232021914</v>
      </c>
      <c r="AF48">
        <v>0.8010246452718488</v>
      </c>
      <c r="AG48">
        <v>4.6251336604649396</v>
      </c>
      <c r="AH48">
        <v>13.63160486932102</v>
      </c>
      <c r="AI48">
        <v>1.9179618288515092</v>
      </c>
      <c r="AJ48">
        <v>0</v>
      </c>
      <c r="AK48">
        <v>8.4144265144942487</v>
      </c>
      <c r="AL48">
        <v>0</v>
      </c>
      <c r="AM48">
        <v>1.0100610901675202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2.8125252950528337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2.78</v>
      </c>
      <c r="AZ48">
        <v>5.17</v>
      </c>
      <c r="BA48">
        <v>3.42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77.029773834299078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1.1600000000000001</v>
      </c>
      <c r="M49">
        <v>2.4496069308519175</v>
      </c>
      <c r="N49">
        <v>2.8497005673460816</v>
      </c>
      <c r="O49">
        <v>3.1699999999999995</v>
      </c>
      <c r="P49">
        <v>3.64</v>
      </c>
      <c r="Q49">
        <v>0.22000000000000003</v>
      </c>
      <c r="R49">
        <v>0.65999999999999992</v>
      </c>
      <c r="S49">
        <v>0.03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4.547134628924673</v>
      </c>
      <c r="AC49">
        <v>2.9175614289261849</v>
      </c>
      <c r="AD49">
        <v>3.5534715344725125</v>
      </c>
      <c r="AE49">
        <v>4.8592414232021914</v>
      </c>
      <c r="AF49">
        <v>0.8010246452718488</v>
      </c>
      <c r="AG49">
        <v>4.6251336604649396</v>
      </c>
      <c r="AH49">
        <v>13.63160486932102</v>
      </c>
      <c r="AI49">
        <v>0.63963461777513497</v>
      </c>
      <c r="AJ49">
        <v>0</v>
      </c>
      <c r="AK49">
        <v>8.4144265144942487</v>
      </c>
      <c r="AL49">
        <v>0</v>
      </c>
      <c r="AM49">
        <v>1.0100610901675202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2.3018086916185823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2.78</v>
      </c>
      <c r="AZ49">
        <v>5.17</v>
      </c>
      <c r="BA49">
        <v>3.42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72.85041060283686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1.1600000000000001</v>
      </c>
      <c r="M50">
        <v>2.4496069308519175</v>
      </c>
      <c r="N50">
        <v>2.8497005673460816</v>
      </c>
      <c r="O50">
        <v>3.1699999999999995</v>
      </c>
      <c r="P50">
        <v>3.64</v>
      </c>
      <c r="Q50">
        <v>0.22000000000000003</v>
      </c>
      <c r="R50">
        <v>0.65999999999999992</v>
      </c>
      <c r="S50">
        <v>0.03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4.547134628924673</v>
      </c>
      <c r="AC50">
        <v>2.9175614289261849</v>
      </c>
      <c r="AD50">
        <v>3.5534715344725125</v>
      </c>
      <c r="AE50">
        <v>4.8592414232021914</v>
      </c>
      <c r="AF50">
        <v>0.8010246452718488</v>
      </c>
      <c r="AG50">
        <v>4.6251336604649396</v>
      </c>
      <c r="AH50">
        <v>13.63160486932102</v>
      </c>
      <c r="AI50">
        <v>0.63963461777513497</v>
      </c>
      <c r="AJ50">
        <v>0</v>
      </c>
      <c r="AK50">
        <v>8.4144265144942487</v>
      </c>
      <c r="AL50">
        <v>0</v>
      </c>
      <c r="AM50">
        <v>1.0100610901675202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2.3018086916185823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2.78</v>
      </c>
      <c r="AZ50">
        <v>5.17</v>
      </c>
      <c r="BA50">
        <v>3.42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72.85041060283686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1.1600000000000001</v>
      </c>
      <c r="M51">
        <v>2.4496069308519175</v>
      </c>
      <c r="N51">
        <v>2.8497005673460816</v>
      </c>
      <c r="O51">
        <v>3.1699999999999995</v>
      </c>
      <c r="P51">
        <v>3.64</v>
      </c>
      <c r="Q51">
        <v>0.22000000000000003</v>
      </c>
      <c r="R51">
        <v>0.65999999999999992</v>
      </c>
      <c r="S51">
        <v>0.03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4.547134628924673</v>
      </c>
      <c r="AC51">
        <v>2.9175614289261849</v>
      </c>
      <c r="AD51">
        <v>3.5534715344725125</v>
      </c>
      <c r="AE51">
        <v>4.8592414232021914</v>
      </c>
      <c r="AF51">
        <v>0.8010246452718488</v>
      </c>
      <c r="AG51">
        <v>4.6251336604649396</v>
      </c>
      <c r="AH51">
        <v>13.63160486932102</v>
      </c>
      <c r="AI51">
        <v>0.63963461777513497</v>
      </c>
      <c r="AJ51">
        <v>0</v>
      </c>
      <c r="AK51">
        <v>8.4144265144942487</v>
      </c>
      <c r="AL51">
        <v>0</v>
      </c>
      <c r="AM51">
        <v>1.0100610901675202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2.3018086916185823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2.78</v>
      </c>
      <c r="AZ51">
        <v>5.17</v>
      </c>
      <c r="BA51">
        <v>3.42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72.85041060283686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1.1600000000000001</v>
      </c>
      <c r="M52">
        <v>2.4496069308519175</v>
      </c>
      <c r="N52">
        <v>2.8497005673460816</v>
      </c>
      <c r="O52">
        <v>3.1699999999999995</v>
      </c>
      <c r="P52">
        <v>3.64</v>
      </c>
      <c r="Q52">
        <v>0.22000000000000003</v>
      </c>
      <c r="R52">
        <v>0.65999999999999992</v>
      </c>
      <c r="S52">
        <v>0.03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4.547134628924673</v>
      </c>
      <c r="AC52">
        <v>2.9175614289261849</v>
      </c>
      <c r="AD52">
        <v>3.5534715344725125</v>
      </c>
      <c r="AE52">
        <v>4.8592414232021914</v>
      </c>
      <c r="AF52">
        <v>0.8010246452718488</v>
      </c>
      <c r="AG52">
        <v>4.6251336604649396</v>
      </c>
      <c r="AH52">
        <v>13.63160486932102</v>
      </c>
      <c r="AI52">
        <v>1.9179618288515092</v>
      </c>
      <c r="AJ52">
        <v>0</v>
      </c>
      <c r="AK52">
        <v>8.4144265144942487</v>
      </c>
      <c r="AL52">
        <v>0</v>
      </c>
      <c r="AM52">
        <v>1.0100610901675202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2.3018086916185823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2.78</v>
      </c>
      <c r="AZ52">
        <v>5.17</v>
      </c>
      <c r="BA52">
        <v>3.42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74.128737813913233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1.1600000000000001</v>
      </c>
      <c r="M53">
        <v>2.4496069308519175</v>
      </c>
      <c r="N53">
        <v>2.849646138564689</v>
      </c>
      <c r="O53">
        <v>3.209526408970198</v>
      </c>
      <c r="P53">
        <v>3.7294632321197301</v>
      </c>
      <c r="Q53">
        <v>0.22000000000000003</v>
      </c>
      <c r="R53">
        <v>0.65999999999999992</v>
      </c>
      <c r="S53">
        <v>0.03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4.547134628924673</v>
      </c>
      <c r="AC53">
        <v>2.9175614289261849</v>
      </c>
      <c r="AD53">
        <v>3.5534715344725125</v>
      </c>
      <c r="AE53">
        <v>4.8592414232021914</v>
      </c>
      <c r="AF53">
        <v>0.75950812402300305</v>
      </c>
      <c r="AG53">
        <v>4.6251336604649396</v>
      </c>
      <c r="AH53">
        <v>13.63160486932102</v>
      </c>
      <c r="AI53">
        <v>1.9179618288515092</v>
      </c>
      <c r="AJ53">
        <v>0</v>
      </c>
      <c r="AK53">
        <v>8.4144265144942487</v>
      </c>
      <c r="AL53">
        <v>0</v>
      </c>
      <c r="AM53">
        <v>1.0100610901675202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2.3018086916185823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2.78</v>
      </c>
      <c r="AZ53">
        <v>5.17</v>
      </c>
      <c r="BA53">
        <v>3.42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74.216156504972929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1.1600000000000001</v>
      </c>
      <c r="M54">
        <v>2.4496069308519175</v>
      </c>
      <c r="N54">
        <v>2.849646138564689</v>
      </c>
      <c r="O54">
        <v>3.209526408970198</v>
      </c>
      <c r="P54">
        <v>3.7294632321197301</v>
      </c>
      <c r="Q54">
        <v>0.22000000000000003</v>
      </c>
      <c r="R54">
        <v>0.65999999999999992</v>
      </c>
      <c r="S54">
        <v>0.03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4.547134628924673</v>
      </c>
      <c r="AC54">
        <v>2.9175614289261849</v>
      </c>
      <c r="AD54">
        <v>3.5534715344725125</v>
      </c>
      <c r="AE54">
        <v>4.8592414232021914</v>
      </c>
      <c r="AF54">
        <v>0.75950812402300305</v>
      </c>
      <c r="AG54">
        <v>4.6251336604649396</v>
      </c>
      <c r="AH54">
        <v>13.63160486932102</v>
      </c>
      <c r="AI54">
        <v>1.9179618288515092</v>
      </c>
      <c r="AJ54">
        <v>0</v>
      </c>
      <c r="AK54">
        <v>8.4144265144942487</v>
      </c>
      <c r="AL54">
        <v>0</v>
      </c>
      <c r="AM54">
        <v>1.0100610901675202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2.3018086916185823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2.78</v>
      </c>
      <c r="AZ54">
        <v>5.17</v>
      </c>
      <c r="BA54">
        <v>3.42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74.216156504972929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3.9600000000000004</v>
      </c>
      <c r="M55">
        <v>2.4496069308519175</v>
      </c>
      <c r="N55">
        <v>2.849646138564689</v>
      </c>
      <c r="O55">
        <v>3.209526408970198</v>
      </c>
      <c r="P55">
        <v>3.7294632321197301</v>
      </c>
      <c r="Q55">
        <v>0.22000000000000003</v>
      </c>
      <c r="R55">
        <v>0.65999999999999992</v>
      </c>
      <c r="S55">
        <v>0.03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4.547134628924673</v>
      </c>
      <c r="AC55">
        <v>2.9175614289261849</v>
      </c>
      <c r="AD55">
        <v>3.5534715344725125</v>
      </c>
      <c r="AE55">
        <v>4.8592414232021914</v>
      </c>
      <c r="AF55">
        <v>0.75950812402300305</v>
      </c>
      <c r="AG55">
        <v>4.6251336604649396</v>
      </c>
      <c r="AH55">
        <v>13.63160486932102</v>
      </c>
      <c r="AI55">
        <v>1.9179618288515092</v>
      </c>
      <c r="AJ55">
        <v>0</v>
      </c>
      <c r="AK55">
        <v>8.4144265144942487</v>
      </c>
      <c r="AL55">
        <v>0</v>
      </c>
      <c r="AM55">
        <v>1.0100610901675202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2.8125252950528337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2.78</v>
      </c>
      <c r="AZ55">
        <v>5.17</v>
      </c>
      <c r="BA55">
        <v>3.42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77.526873108407159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3.9600000000000004</v>
      </c>
      <c r="M56">
        <v>2.4496069308519175</v>
      </c>
      <c r="N56">
        <v>2.849646138564689</v>
      </c>
      <c r="O56">
        <v>3.209526408970198</v>
      </c>
      <c r="P56">
        <v>3.7294632321197301</v>
      </c>
      <c r="Q56">
        <v>0.22000000000000003</v>
      </c>
      <c r="R56">
        <v>0.65999999999999992</v>
      </c>
      <c r="S56">
        <v>0.03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4.547134628924673</v>
      </c>
      <c r="AC56">
        <v>2.9175614289261849</v>
      </c>
      <c r="AD56">
        <v>3.5534715344725125</v>
      </c>
      <c r="AE56">
        <v>4.8592414232021914</v>
      </c>
      <c r="AF56">
        <v>0.75950812402300305</v>
      </c>
      <c r="AG56">
        <v>4.6251336604649396</v>
      </c>
      <c r="AH56">
        <v>13.63160486932102</v>
      </c>
      <c r="AI56">
        <v>1.9179618288515092</v>
      </c>
      <c r="AJ56">
        <v>0</v>
      </c>
      <c r="AK56">
        <v>8.4144265144942487</v>
      </c>
      <c r="AL56">
        <v>0</v>
      </c>
      <c r="AM56">
        <v>1.0100610901675202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2.8125252950528337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2.78</v>
      </c>
      <c r="AZ56">
        <v>5.17</v>
      </c>
      <c r="BA56">
        <v>3.42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77.526873108407159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3.9600000000000004</v>
      </c>
      <c r="M57">
        <v>2.4496069308519175</v>
      </c>
      <c r="N57">
        <v>2.849646138564689</v>
      </c>
      <c r="O57">
        <v>3.209526408970198</v>
      </c>
      <c r="P57">
        <v>3.7294632321197301</v>
      </c>
      <c r="Q57">
        <v>0.22000000000000003</v>
      </c>
      <c r="R57">
        <v>0.65999999999999992</v>
      </c>
      <c r="S57">
        <v>0.03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4.547134628924673</v>
      </c>
      <c r="AC57">
        <v>2.9175614289261849</v>
      </c>
      <c r="AD57">
        <v>3.5534715344725125</v>
      </c>
      <c r="AE57">
        <v>4.8592414232021914</v>
      </c>
      <c r="AF57">
        <v>0.75950812402300305</v>
      </c>
      <c r="AG57">
        <v>4.6251336604649396</v>
      </c>
      <c r="AH57">
        <v>13.63160486932102</v>
      </c>
      <c r="AI57">
        <v>1.9179618288515092</v>
      </c>
      <c r="AJ57">
        <v>0</v>
      </c>
      <c r="AK57">
        <v>8.4144265144942487</v>
      </c>
      <c r="AL57">
        <v>0</v>
      </c>
      <c r="AM57">
        <v>1.0100610901675202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2.8125252950528337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2.78</v>
      </c>
      <c r="AZ57">
        <v>5.17</v>
      </c>
      <c r="BA57">
        <v>3.42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77.526873108407159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3.9600000000000004</v>
      </c>
      <c r="M58">
        <v>2.4496069308519175</v>
      </c>
      <c r="N58">
        <v>2.849646138564689</v>
      </c>
      <c r="O58">
        <v>3.209526408970198</v>
      </c>
      <c r="P58">
        <v>3.7294632321197301</v>
      </c>
      <c r="Q58">
        <v>0.22018628281117697</v>
      </c>
      <c r="R58">
        <v>0.68</v>
      </c>
      <c r="S58">
        <v>4.9999999999999996E-2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4.547134628924673</v>
      </c>
      <c r="AC58">
        <v>2.9175614289261849</v>
      </c>
      <c r="AD58">
        <v>3.5534715344725125</v>
      </c>
      <c r="AE58">
        <v>4.8592414232021914</v>
      </c>
      <c r="AF58">
        <v>0.75950812402300305</v>
      </c>
      <c r="AG58">
        <v>4.6251336604649396</v>
      </c>
      <c r="AH58">
        <v>13.63160486932102</v>
      </c>
      <c r="AI58">
        <v>1.9179618288515092</v>
      </c>
      <c r="AJ58">
        <v>0</v>
      </c>
      <c r="AK58">
        <v>8.4144265144942487</v>
      </c>
      <c r="AL58">
        <v>0</v>
      </c>
      <c r="AM58">
        <v>1.0100610901675202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2.8125252950528337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2.78</v>
      </c>
      <c r="AZ58">
        <v>5.17</v>
      </c>
      <c r="BA58">
        <v>3.42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77.567059391218336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3.9600000000000004</v>
      </c>
      <c r="M59">
        <v>2.4500000000000006</v>
      </c>
      <c r="N59">
        <v>2.8500000000000005</v>
      </c>
      <c r="O59">
        <v>2.83</v>
      </c>
      <c r="P59">
        <v>3.6395534290271132</v>
      </c>
      <c r="Q59">
        <v>0.22018628281117697</v>
      </c>
      <c r="R59">
        <v>0.68</v>
      </c>
      <c r="S59">
        <v>4.9999999999999996E-2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4.547134628924673</v>
      </c>
      <c r="AC59">
        <v>2.9175614289261849</v>
      </c>
      <c r="AD59">
        <v>3.5534715344725125</v>
      </c>
      <c r="AE59">
        <v>4.8592414232021914</v>
      </c>
      <c r="AF59">
        <v>0.75950812402300305</v>
      </c>
      <c r="AG59">
        <v>4.6251336604649396</v>
      </c>
      <c r="AH59">
        <v>13.63160486932102</v>
      </c>
      <c r="AI59">
        <v>1.9179618288515092</v>
      </c>
      <c r="AJ59">
        <v>0</v>
      </c>
      <c r="AK59">
        <v>8.4144265144942487</v>
      </c>
      <c r="AL59">
        <v>0</v>
      </c>
      <c r="AM59">
        <v>1.0100610901675202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2.8125252950528337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2.78</v>
      </c>
      <c r="AZ59">
        <v>5.17</v>
      </c>
      <c r="BA59">
        <v>3.42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77.098370109738923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3.9600000000000004</v>
      </c>
      <c r="M60">
        <v>2.4500000000000006</v>
      </c>
      <c r="N60">
        <v>2.8500000000000005</v>
      </c>
      <c r="O60">
        <v>3.1699999999999995</v>
      </c>
      <c r="P60">
        <v>3.6395534290271132</v>
      </c>
      <c r="Q60">
        <v>0.22018628281117697</v>
      </c>
      <c r="R60">
        <v>0.68</v>
      </c>
      <c r="S60">
        <v>4.9999999999999996E-2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4.547134628924673</v>
      </c>
      <c r="AC60">
        <v>2.9175614289261849</v>
      </c>
      <c r="AD60">
        <v>3.5534715344725125</v>
      </c>
      <c r="AE60">
        <v>4.8592414232021914</v>
      </c>
      <c r="AF60">
        <v>0.75950812402300305</v>
      </c>
      <c r="AG60">
        <v>4.6251336604649396</v>
      </c>
      <c r="AH60">
        <v>13.63160486932102</v>
      </c>
      <c r="AI60">
        <v>1.9179618288515092</v>
      </c>
      <c r="AJ60">
        <v>0</v>
      </c>
      <c r="AK60">
        <v>8.4144265144942487</v>
      </c>
      <c r="AL60">
        <v>0</v>
      </c>
      <c r="AM60">
        <v>1.0100610901675202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2.8125252950528337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2.78</v>
      </c>
      <c r="AZ60">
        <v>5.17</v>
      </c>
      <c r="BA60">
        <v>3.42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77.438370109738926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3.9600000000000004</v>
      </c>
      <c r="M61">
        <v>2.4500000000000006</v>
      </c>
      <c r="N61">
        <v>2.8500000000000005</v>
      </c>
      <c r="O61">
        <v>3.1699999999999995</v>
      </c>
      <c r="P61">
        <v>3.6391131684736266</v>
      </c>
      <c r="Q61">
        <v>0.22018628281117697</v>
      </c>
      <c r="R61">
        <v>0.68</v>
      </c>
      <c r="S61">
        <v>4.9999999999999996E-2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4.547134628924673</v>
      </c>
      <c r="AC61">
        <v>2.9175614289261849</v>
      </c>
      <c r="AD61">
        <v>3.5534715344725125</v>
      </c>
      <c r="AE61">
        <v>4.8592414232021914</v>
      </c>
      <c r="AF61">
        <v>0.75950812402300305</v>
      </c>
      <c r="AG61">
        <v>4.6251336604649396</v>
      </c>
      <c r="AH61">
        <v>13.63160486932102</v>
      </c>
      <c r="AI61">
        <v>1.9179618288515092</v>
      </c>
      <c r="AJ61">
        <v>0</v>
      </c>
      <c r="AK61">
        <v>8.4144265144942487</v>
      </c>
      <c r="AL61">
        <v>0</v>
      </c>
      <c r="AM61">
        <v>1.0100610901675202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2.8125252950528337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2.78</v>
      </c>
      <c r="AZ61">
        <v>5.17</v>
      </c>
      <c r="BA61">
        <v>3.42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77.437929849185437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3.9600000000000004</v>
      </c>
      <c r="M62">
        <v>2.4500000000000006</v>
      </c>
      <c r="N62">
        <v>2.8500000000000005</v>
      </c>
      <c r="O62">
        <v>3.1699999999999995</v>
      </c>
      <c r="P62">
        <v>3.6391131684736266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4.547134628924673</v>
      </c>
      <c r="AC62">
        <v>2.9175614289261849</v>
      </c>
      <c r="AD62">
        <v>3.5534715344725125</v>
      </c>
      <c r="AE62">
        <v>4.8592414232021914</v>
      </c>
      <c r="AF62">
        <v>0.75950812402300305</v>
      </c>
      <c r="AG62">
        <v>4.6251336604649396</v>
      </c>
      <c r="AH62">
        <v>13.63160486932102</v>
      </c>
      <c r="AI62">
        <v>1.9179618288515092</v>
      </c>
      <c r="AJ62">
        <v>0</v>
      </c>
      <c r="AK62">
        <v>8.4144265144942487</v>
      </c>
      <c r="AL62">
        <v>0</v>
      </c>
      <c r="AM62">
        <v>1.0100610901675202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2.8125252950528337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2.78</v>
      </c>
      <c r="AZ62">
        <v>5.17</v>
      </c>
      <c r="BA62">
        <v>3.42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76.487743566374263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3.9600000000000004</v>
      </c>
      <c r="M63">
        <v>2.4500000000000006</v>
      </c>
      <c r="N63">
        <v>2.8500000000000005</v>
      </c>
      <c r="O63">
        <v>3.1699999999999995</v>
      </c>
      <c r="P63">
        <v>3.639679097240589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4.547134628924673</v>
      </c>
      <c r="AC63">
        <v>2.9175614289261849</v>
      </c>
      <c r="AD63">
        <v>3.5534715344725125</v>
      </c>
      <c r="AE63">
        <v>4.8592414232021914</v>
      </c>
      <c r="AF63">
        <v>0.75950812402300305</v>
      </c>
      <c r="AG63">
        <v>4.6251336604649396</v>
      </c>
      <c r="AH63">
        <v>13.63160486932102</v>
      </c>
      <c r="AI63">
        <v>1.9179618288515092</v>
      </c>
      <c r="AJ63">
        <v>0</v>
      </c>
      <c r="AK63">
        <v>8.4144265144942487</v>
      </c>
      <c r="AL63">
        <v>0</v>
      </c>
      <c r="AM63">
        <v>1.0100610901675202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2.8125252950528337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2.78</v>
      </c>
      <c r="AZ63">
        <v>5.17</v>
      </c>
      <c r="BA63">
        <v>3.42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76.488309495141223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2.4500000000000006</v>
      </c>
      <c r="N64">
        <v>2.8500000000000005</v>
      </c>
      <c r="O64">
        <v>3.1699999999999995</v>
      </c>
      <c r="P64">
        <v>3.639679097240589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4.547134628924673</v>
      </c>
      <c r="AC64">
        <v>2.9175614289261849</v>
      </c>
      <c r="AD64">
        <v>3.5534715344725125</v>
      </c>
      <c r="AE64">
        <v>4.8592414232021914</v>
      </c>
      <c r="AF64">
        <v>0.75950812402300305</v>
      </c>
      <c r="AG64">
        <v>4.6251336604649396</v>
      </c>
      <c r="AH64">
        <v>13.63160486932102</v>
      </c>
      <c r="AI64">
        <v>1.9179618288515092</v>
      </c>
      <c r="AJ64">
        <v>0</v>
      </c>
      <c r="AK64">
        <v>8.4144265144942487</v>
      </c>
      <c r="AL64">
        <v>0</v>
      </c>
      <c r="AM64">
        <v>1.0100610901675202</v>
      </c>
      <c r="AN64">
        <v>0</v>
      </c>
      <c r="AO64">
        <v>0</v>
      </c>
      <c r="AP64">
        <v>0</v>
      </c>
      <c r="AQ64">
        <v>1.9999931500576478</v>
      </c>
      <c r="AR64">
        <v>0</v>
      </c>
      <c r="AS64">
        <v>2.8125252950528337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2.78</v>
      </c>
      <c r="AZ64">
        <v>5.17</v>
      </c>
      <c r="BA64">
        <v>3.42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74.528302645198877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2.4500000000000006</v>
      </c>
      <c r="N65">
        <v>2.8500000000000005</v>
      </c>
      <c r="O65">
        <v>3.1699999999999995</v>
      </c>
      <c r="P65">
        <v>3.639679097240589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4.547134628924673</v>
      </c>
      <c r="AC65">
        <v>2.9175614289261849</v>
      </c>
      <c r="AD65">
        <v>3.5534715344725125</v>
      </c>
      <c r="AE65">
        <v>4.8592414232021914</v>
      </c>
      <c r="AF65">
        <v>0.75950812402300305</v>
      </c>
      <c r="AG65">
        <v>4.6251336604649396</v>
      </c>
      <c r="AH65">
        <v>13.63160486932102</v>
      </c>
      <c r="AI65">
        <v>1.9179618288515092</v>
      </c>
      <c r="AJ65">
        <v>0</v>
      </c>
      <c r="AK65">
        <v>8.4144265144942487</v>
      </c>
      <c r="AL65">
        <v>0</v>
      </c>
      <c r="AM65">
        <v>1.0100610901675202</v>
      </c>
      <c r="AN65">
        <v>0</v>
      </c>
      <c r="AO65">
        <v>0</v>
      </c>
      <c r="AP65">
        <v>0</v>
      </c>
      <c r="AQ65">
        <v>1.9999931500576478</v>
      </c>
      <c r="AR65">
        <v>0</v>
      </c>
      <c r="AS65">
        <v>2.8125252950528337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2.78</v>
      </c>
      <c r="AZ65">
        <v>5.17</v>
      </c>
      <c r="BA65">
        <v>3.42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74.528302645198877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2.4500000000000006</v>
      </c>
      <c r="N66">
        <v>2.8500000000000005</v>
      </c>
      <c r="O66">
        <v>3.1699999999999995</v>
      </c>
      <c r="P66">
        <v>3.639679097240589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4.547134628924673</v>
      </c>
      <c r="AC66">
        <v>2.9175614289261849</v>
      </c>
      <c r="AD66">
        <v>3.5534715344725125</v>
      </c>
      <c r="AE66">
        <v>4.8592414232021914</v>
      </c>
      <c r="AF66">
        <v>0.75950812402300305</v>
      </c>
      <c r="AG66">
        <v>4.6251336604649396</v>
      </c>
      <c r="AH66">
        <v>13.63160486932102</v>
      </c>
      <c r="AI66">
        <v>1.9179618288515092</v>
      </c>
      <c r="AJ66">
        <v>0</v>
      </c>
      <c r="AK66">
        <v>8.4144265144942487</v>
      </c>
      <c r="AL66">
        <v>0</v>
      </c>
      <c r="AM66">
        <v>1.0100610901675202</v>
      </c>
      <c r="AN66">
        <v>0</v>
      </c>
      <c r="AO66">
        <v>0</v>
      </c>
      <c r="AP66">
        <v>0</v>
      </c>
      <c r="AQ66">
        <v>3.9999863001152955</v>
      </c>
      <c r="AR66">
        <v>0</v>
      </c>
      <c r="AS66">
        <v>2.8125252950528337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2.78</v>
      </c>
      <c r="AZ66">
        <v>5.17</v>
      </c>
      <c r="BA66">
        <v>3.42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76.528295795256525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2.4500000000000006</v>
      </c>
      <c r="N67">
        <v>2.8500000000000005</v>
      </c>
      <c r="O67">
        <v>3.1699999999999995</v>
      </c>
      <c r="P67">
        <v>3.639679097240589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4.547134628924673</v>
      </c>
      <c r="AC67">
        <v>2.9175614289261849</v>
      </c>
      <c r="AD67">
        <v>3.5534715344725125</v>
      </c>
      <c r="AE67">
        <v>4.8592414232021914</v>
      </c>
      <c r="AF67">
        <v>0.75950812402300305</v>
      </c>
      <c r="AG67">
        <v>4.6251336604649396</v>
      </c>
      <c r="AH67">
        <v>13.63160486932102</v>
      </c>
      <c r="AI67">
        <v>1.9179618288515092</v>
      </c>
      <c r="AJ67">
        <v>0</v>
      </c>
      <c r="AK67">
        <v>8.4144265144942487</v>
      </c>
      <c r="AL67">
        <v>0</v>
      </c>
      <c r="AM67">
        <v>1.0100610901675202</v>
      </c>
      <c r="AN67">
        <v>0</v>
      </c>
      <c r="AO67">
        <v>0</v>
      </c>
      <c r="AP67">
        <v>0</v>
      </c>
      <c r="AQ67">
        <v>3.9999863001152955</v>
      </c>
      <c r="AR67">
        <v>0</v>
      </c>
      <c r="AS67">
        <v>2.8125252950528337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2.78</v>
      </c>
      <c r="AZ67">
        <v>5.17</v>
      </c>
      <c r="BA67">
        <v>3.42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76.528295795256525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2.4500000000000006</v>
      </c>
      <c r="N68">
        <v>2.8500000000000005</v>
      </c>
      <c r="O68">
        <v>3.1699999999999995</v>
      </c>
      <c r="P68">
        <v>3.639679097240589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4.547134628924673</v>
      </c>
      <c r="AC68">
        <v>2.9175614289261849</v>
      </c>
      <c r="AD68">
        <v>3.5534715344725125</v>
      </c>
      <c r="AE68">
        <v>4.8592414232021914</v>
      </c>
      <c r="AF68">
        <v>0.75950812402300305</v>
      </c>
      <c r="AG68">
        <v>4.6251336604649396</v>
      </c>
      <c r="AH68">
        <v>13.63160486932102</v>
      </c>
      <c r="AI68">
        <v>1.9179618288515092</v>
      </c>
      <c r="AJ68">
        <v>0</v>
      </c>
      <c r="AK68">
        <v>8.4144265144942487</v>
      </c>
      <c r="AL68">
        <v>0</v>
      </c>
      <c r="AM68">
        <v>1.0100610901675202</v>
      </c>
      <c r="AN68">
        <v>0</v>
      </c>
      <c r="AO68">
        <v>0</v>
      </c>
      <c r="AP68">
        <v>0</v>
      </c>
      <c r="AQ68">
        <v>3.9999863001152955</v>
      </c>
      <c r="AR68">
        <v>0</v>
      </c>
      <c r="AS68">
        <v>2.8125252950528337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2.78</v>
      </c>
      <c r="AZ68">
        <v>5.17</v>
      </c>
      <c r="BA68">
        <v>3.42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76.528295795256525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2.4500000000000006</v>
      </c>
      <c r="N69">
        <v>2.8500000000000005</v>
      </c>
      <c r="O69">
        <v>3.1699999999999995</v>
      </c>
      <c r="P69">
        <v>3.639679097240589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4.547134628924673</v>
      </c>
      <c r="AC69">
        <v>2.9175614289261849</v>
      </c>
      <c r="AD69">
        <v>3.5534715344725125</v>
      </c>
      <c r="AE69">
        <v>4.8592414232021914</v>
      </c>
      <c r="AF69">
        <v>0.75950812402300305</v>
      </c>
      <c r="AG69">
        <v>4.6251336604649396</v>
      </c>
      <c r="AH69">
        <v>13.63160486932102</v>
      </c>
      <c r="AI69">
        <v>0.63963461777513497</v>
      </c>
      <c r="AJ69">
        <v>0</v>
      </c>
      <c r="AK69">
        <v>8.4144265144942487</v>
      </c>
      <c r="AL69">
        <v>0</v>
      </c>
      <c r="AM69">
        <v>1.0100610901675202</v>
      </c>
      <c r="AN69">
        <v>0</v>
      </c>
      <c r="AO69">
        <v>0</v>
      </c>
      <c r="AP69">
        <v>0</v>
      </c>
      <c r="AQ69">
        <v>3.9999863001152955</v>
      </c>
      <c r="AR69">
        <v>0</v>
      </c>
      <c r="AS69">
        <v>2.8125252950528337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2.78</v>
      </c>
      <c r="AZ69">
        <v>5.17</v>
      </c>
      <c r="BA69">
        <v>3.42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75.249968584180152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2.4500000000000006</v>
      </c>
      <c r="N70">
        <v>2.8500000000000005</v>
      </c>
      <c r="O70">
        <v>3.1699999999999995</v>
      </c>
      <c r="P70">
        <v>3.639679097240589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4.547134628924673</v>
      </c>
      <c r="AC70">
        <v>2.9175614289261849</v>
      </c>
      <c r="AD70">
        <v>3.5534715344725125</v>
      </c>
      <c r="AE70">
        <v>4.8592414232021914</v>
      </c>
      <c r="AF70">
        <v>0.75950812402300305</v>
      </c>
      <c r="AG70">
        <v>4.6251336604649396</v>
      </c>
      <c r="AH70">
        <v>13.63160486932102</v>
      </c>
      <c r="AI70">
        <v>0.63963461777513497</v>
      </c>
      <c r="AJ70">
        <v>0</v>
      </c>
      <c r="AK70">
        <v>8.4144265144942487</v>
      </c>
      <c r="AL70">
        <v>0</v>
      </c>
      <c r="AM70">
        <v>1.0100610901675202</v>
      </c>
      <c r="AN70">
        <v>0</v>
      </c>
      <c r="AO70">
        <v>0</v>
      </c>
      <c r="AP70">
        <v>0</v>
      </c>
      <c r="AQ70">
        <v>3.9999863001152955</v>
      </c>
      <c r="AR70">
        <v>0</v>
      </c>
      <c r="AS70">
        <v>2.8125252950528337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2.78</v>
      </c>
      <c r="AZ70">
        <v>5.17</v>
      </c>
      <c r="BA70">
        <v>3.42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75.249968584180152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2.4500000000000006</v>
      </c>
      <c r="N71">
        <v>2.8500000000000005</v>
      </c>
      <c r="O71">
        <v>3.1699999999999995</v>
      </c>
      <c r="P71">
        <v>3.639679097240589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4.547134628924673</v>
      </c>
      <c r="AC71">
        <v>2.9175614289261849</v>
      </c>
      <c r="AD71">
        <v>3.5534715344725125</v>
      </c>
      <c r="AE71">
        <v>4.8592414232021914</v>
      </c>
      <c r="AF71">
        <v>0.75950812402300305</v>
      </c>
      <c r="AG71">
        <v>4.6251336604649396</v>
      </c>
      <c r="AH71">
        <v>13.63160486932102</v>
      </c>
      <c r="AI71">
        <v>0.63963461777513497</v>
      </c>
      <c r="AJ71">
        <v>0</v>
      </c>
      <c r="AK71">
        <v>8.4144265144942487</v>
      </c>
      <c r="AL71">
        <v>0</v>
      </c>
      <c r="AM71">
        <v>1.0100610901675202</v>
      </c>
      <c r="AN71">
        <v>0</v>
      </c>
      <c r="AO71">
        <v>0</v>
      </c>
      <c r="AP71">
        <v>0</v>
      </c>
      <c r="AQ71">
        <v>3.9999863001152955</v>
      </c>
      <c r="AR71">
        <v>0</v>
      </c>
      <c r="AS71">
        <v>2.8125252950528337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75.249968584180152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2.4500000000000006</v>
      </c>
      <c r="N72">
        <v>2.8500000000000005</v>
      </c>
      <c r="O72">
        <v>3.1699999999999995</v>
      </c>
      <c r="P72">
        <v>3.639679097240589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4.547134628924673</v>
      </c>
      <c r="AC72">
        <v>2.9175614289261849</v>
      </c>
      <c r="AD72">
        <v>3.5534715344725125</v>
      </c>
      <c r="AE72">
        <v>4.8592414232021914</v>
      </c>
      <c r="AF72">
        <v>0.75950812402300305</v>
      </c>
      <c r="AG72">
        <v>4.6251336604649396</v>
      </c>
      <c r="AH72">
        <v>13.63160486932102</v>
      </c>
      <c r="AI72">
        <v>0.63963461777513497</v>
      </c>
      <c r="AJ72">
        <v>0</v>
      </c>
      <c r="AK72">
        <v>8.4144265144942487</v>
      </c>
      <c r="AL72">
        <v>0</v>
      </c>
      <c r="AM72">
        <v>1.0100610901675202</v>
      </c>
      <c r="AN72">
        <v>0</v>
      </c>
      <c r="AO72">
        <v>0</v>
      </c>
      <c r="AP72">
        <v>0</v>
      </c>
      <c r="AQ72">
        <v>3.9999863001152955</v>
      </c>
      <c r="AR72">
        <v>0</v>
      </c>
      <c r="AS72">
        <v>2.8125252950528337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75.249968584180152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2.4500000000000006</v>
      </c>
      <c r="N73">
        <v>2.8500000000000005</v>
      </c>
      <c r="O73">
        <v>3.1699999999999995</v>
      </c>
      <c r="P73">
        <v>3.639679097240589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4.547134628924673</v>
      </c>
      <c r="AC73">
        <v>2.9175614289261849</v>
      </c>
      <c r="AD73">
        <v>3.5534715344725125</v>
      </c>
      <c r="AE73">
        <v>4.8592414232021914</v>
      </c>
      <c r="AF73">
        <v>0.75950812402300305</v>
      </c>
      <c r="AG73">
        <v>4.6251336604649396</v>
      </c>
      <c r="AH73">
        <v>13.63160486932102</v>
      </c>
      <c r="AI73">
        <v>1.6617311719518972</v>
      </c>
      <c r="AJ73">
        <v>0</v>
      </c>
      <c r="AK73">
        <v>8.4144265144942487</v>
      </c>
      <c r="AL73">
        <v>0</v>
      </c>
      <c r="AM73">
        <v>1.0100610901675202</v>
      </c>
      <c r="AN73">
        <v>0</v>
      </c>
      <c r="AO73">
        <v>0</v>
      </c>
      <c r="AP73">
        <v>0</v>
      </c>
      <c r="AQ73">
        <v>3.9999863001152955</v>
      </c>
      <c r="AR73">
        <v>0</v>
      </c>
      <c r="AS73">
        <v>2.8125252950528337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76.272065138356922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2.4500000000000006</v>
      </c>
      <c r="N74">
        <v>2.8500000000000005</v>
      </c>
      <c r="O74">
        <v>3.1699999999999995</v>
      </c>
      <c r="P74">
        <v>3.639679097240589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4.547134628924673</v>
      </c>
      <c r="AC74">
        <v>2.9175614289261849</v>
      </c>
      <c r="AD74">
        <v>3.5534715344725125</v>
      </c>
      <c r="AE74">
        <v>4.8592414232021914</v>
      </c>
      <c r="AF74">
        <v>0.75950812402300305</v>
      </c>
      <c r="AG74">
        <v>4.6251336604649396</v>
      </c>
      <c r="AH74">
        <v>13.63160486932102</v>
      </c>
      <c r="AI74">
        <v>1.6617311719518972</v>
      </c>
      <c r="AJ74">
        <v>0</v>
      </c>
      <c r="AK74">
        <v>8.4144265144942487</v>
      </c>
      <c r="AL74">
        <v>0</v>
      </c>
      <c r="AM74">
        <v>1.0100610901675202</v>
      </c>
      <c r="AN74">
        <v>0</v>
      </c>
      <c r="AO74">
        <v>0</v>
      </c>
      <c r="AP74">
        <v>0</v>
      </c>
      <c r="AQ74">
        <v>6.2533281561485774</v>
      </c>
      <c r="AR74">
        <v>0</v>
      </c>
      <c r="AS74">
        <v>2.8125252950528337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78.52540699439021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2.4500000000000006</v>
      </c>
      <c r="N75">
        <v>2.8500000000000005</v>
      </c>
      <c r="O75">
        <v>3.1699999999999995</v>
      </c>
      <c r="P75">
        <v>3.639679097240589</v>
      </c>
      <c r="Q75">
        <v>0</v>
      </c>
      <c r="R75">
        <v>0.6399999999999999</v>
      </c>
      <c r="S75">
        <v>0</v>
      </c>
      <c r="T75">
        <v>0.86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4.547134628924673</v>
      </c>
      <c r="AC75">
        <v>2.9175614289261849</v>
      </c>
      <c r="AD75">
        <v>3.5534715344725125</v>
      </c>
      <c r="AE75">
        <v>4.8592414232021914</v>
      </c>
      <c r="AF75">
        <v>1.5190162480460061</v>
      </c>
      <c r="AG75">
        <v>4.6251336604649396</v>
      </c>
      <c r="AH75">
        <v>13.63160486932102</v>
      </c>
      <c r="AI75">
        <v>1.6617311719518972</v>
      </c>
      <c r="AJ75">
        <v>0</v>
      </c>
      <c r="AK75">
        <v>8.4144265144942487</v>
      </c>
      <c r="AL75">
        <v>0</v>
      </c>
      <c r="AM75">
        <v>1.0100610901675202</v>
      </c>
      <c r="AN75">
        <v>0</v>
      </c>
      <c r="AO75">
        <v>0</v>
      </c>
      <c r="AP75">
        <v>0</v>
      </c>
      <c r="AQ75">
        <v>6.2533281561485774</v>
      </c>
      <c r="AR75">
        <v>0</v>
      </c>
      <c r="AS75">
        <v>2.8125252950528337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2.7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83.484915118413213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2.4500000000000006</v>
      </c>
      <c r="N76">
        <v>2.8500000000000005</v>
      </c>
      <c r="O76">
        <v>3.1699999999999995</v>
      </c>
      <c r="P76">
        <v>3.639679097240589</v>
      </c>
      <c r="Q76">
        <v>0</v>
      </c>
      <c r="R76">
        <v>0.6399999999999999</v>
      </c>
      <c r="S76">
        <v>0</v>
      </c>
      <c r="T76">
        <v>0.86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4.547134628924673</v>
      </c>
      <c r="AC76">
        <v>2.9175614289261849</v>
      </c>
      <c r="AD76">
        <v>3.5534715344725125</v>
      </c>
      <c r="AE76">
        <v>4.8592414232021914</v>
      </c>
      <c r="AF76">
        <v>2.2785243720690089</v>
      </c>
      <c r="AG76">
        <v>4.6251336604649396</v>
      </c>
      <c r="AH76">
        <v>13.63160486932102</v>
      </c>
      <c r="AI76">
        <v>3.3244043683776896</v>
      </c>
      <c r="AJ76">
        <v>0</v>
      </c>
      <c r="AK76">
        <v>8.4144265144942487</v>
      </c>
      <c r="AL76">
        <v>0</v>
      </c>
      <c r="AM76">
        <v>1.0100610901675202</v>
      </c>
      <c r="AN76">
        <v>0</v>
      </c>
      <c r="AO76">
        <v>0</v>
      </c>
      <c r="AP76">
        <v>0</v>
      </c>
      <c r="AQ76">
        <v>6.2533281561485774</v>
      </c>
      <c r="AR76">
        <v>0</v>
      </c>
      <c r="AS76">
        <v>2.8125252950528337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2.7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85.907096438861998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2.4500000000000006</v>
      </c>
      <c r="N77">
        <v>2.8500000000000005</v>
      </c>
      <c r="O77">
        <v>3.1699999999999995</v>
      </c>
      <c r="P77">
        <v>3.639679097240589</v>
      </c>
      <c r="Q77">
        <v>0</v>
      </c>
      <c r="R77">
        <v>0.64017529443987964</v>
      </c>
      <c r="S77">
        <v>0</v>
      </c>
      <c r="T77">
        <v>0.86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4.547134628924673</v>
      </c>
      <c r="AC77">
        <v>2.9175614289261849</v>
      </c>
      <c r="AD77">
        <v>3.5534715344725125</v>
      </c>
      <c r="AE77">
        <v>4.8592414232021914</v>
      </c>
      <c r="AF77">
        <v>3.0372184466557606</v>
      </c>
      <c r="AG77">
        <v>4.6251336604649396</v>
      </c>
      <c r="AH77">
        <v>13.63160486932102</v>
      </c>
      <c r="AI77">
        <v>3.3244043683776896</v>
      </c>
      <c r="AJ77">
        <v>0</v>
      </c>
      <c r="AK77">
        <v>8.4144265144942487</v>
      </c>
      <c r="AL77">
        <v>0</v>
      </c>
      <c r="AM77">
        <v>1.0100610901675202</v>
      </c>
      <c r="AN77">
        <v>0</v>
      </c>
      <c r="AO77">
        <v>0</v>
      </c>
      <c r="AP77">
        <v>0</v>
      </c>
      <c r="AQ77">
        <v>6.2533281561485774</v>
      </c>
      <c r="AR77">
        <v>0</v>
      </c>
      <c r="AS77">
        <v>2.8125252950528337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86.665965807888625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2.4500000000000006</v>
      </c>
      <c r="N78">
        <v>2.8500000000000005</v>
      </c>
      <c r="O78">
        <v>3.1699999999999995</v>
      </c>
      <c r="P78">
        <v>3.639679097240589</v>
      </c>
      <c r="Q78">
        <v>0</v>
      </c>
      <c r="R78">
        <v>0.64017529443987964</v>
      </c>
      <c r="S78">
        <v>0</v>
      </c>
      <c r="T78">
        <v>0.86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4.6940912047540886</v>
      </c>
      <c r="AC78">
        <v>3.0682424581799581</v>
      </c>
      <c r="AD78">
        <v>3.6436519194796335</v>
      </c>
      <c r="AE78">
        <v>4.9256526149341173</v>
      </c>
      <c r="AF78">
        <v>3.3416729358139627</v>
      </c>
      <c r="AG78">
        <v>4.6251336604649396</v>
      </c>
      <c r="AH78">
        <v>13.758316199208741</v>
      </c>
      <c r="AI78">
        <v>3.3244043683776896</v>
      </c>
      <c r="AJ78">
        <v>0</v>
      </c>
      <c r="AK78">
        <v>8.4144265144942487</v>
      </c>
      <c r="AL78">
        <v>0</v>
      </c>
      <c r="AM78">
        <v>1.0100610901675202</v>
      </c>
      <c r="AN78">
        <v>0</v>
      </c>
      <c r="AO78">
        <v>0</v>
      </c>
      <c r="AP78">
        <v>0</v>
      </c>
      <c r="AQ78">
        <v>8.3361468446982574</v>
      </c>
      <c r="AR78">
        <v>0</v>
      </c>
      <c r="AS78">
        <v>2.8125252950528337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91.10417949730649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2.4500000000000006</v>
      </c>
      <c r="N79">
        <v>2.8500000000000005</v>
      </c>
      <c r="O79">
        <v>3.1699999999999995</v>
      </c>
      <c r="P79">
        <v>3.639679097240589</v>
      </c>
      <c r="Q79">
        <v>0</v>
      </c>
      <c r="R79">
        <v>0.64017529443987964</v>
      </c>
      <c r="S79">
        <v>0</v>
      </c>
      <c r="T79">
        <v>0.86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4.6940912047540886</v>
      </c>
      <c r="AC79">
        <v>3.0682424581799581</v>
      </c>
      <c r="AD79">
        <v>3.6436519194796335</v>
      </c>
      <c r="AE79">
        <v>4.9256526149341173</v>
      </c>
      <c r="AF79">
        <v>3.3416729358139627</v>
      </c>
      <c r="AG79">
        <v>4.6251336604649396</v>
      </c>
      <c r="AH79">
        <v>13.758316199208741</v>
      </c>
      <c r="AI79">
        <v>3.3244043683776896</v>
      </c>
      <c r="AJ79">
        <v>0</v>
      </c>
      <c r="AK79">
        <v>8.4144265144942487</v>
      </c>
      <c r="AL79">
        <v>0</v>
      </c>
      <c r="AM79">
        <v>1.0100610901675202</v>
      </c>
      <c r="AN79">
        <v>0</v>
      </c>
      <c r="AO79">
        <v>0</v>
      </c>
      <c r="AP79">
        <v>0</v>
      </c>
      <c r="AQ79">
        <v>8.3361468446982574</v>
      </c>
      <c r="AR79">
        <v>0</v>
      </c>
      <c r="AS79">
        <v>2.8125252950528337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91.10417949730649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2.4500000000000006</v>
      </c>
      <c r="N80">
        <v>2.8500000000000005</v>
      </c>
      <c r="O80">
        <v>3.1699999999999995</v>
      </c>
      <c r="P80">
        <v>3.639679097240589</v>
      </c>
      <c r="Q80">
        <v>0</v>
      </c>
      <c r="R80">
        <v>0.64017529443987964</v>
      </c>
      <c r="S80">
        <v>0</v>
      </c>
      <c r="T80">
        <v>0.86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4.6940912047540886</v>
      </c>
      <c r="AC80">
        <v>3.0682424581799581</v>
      </c>
      <c r="AD80">
        <v>3.6436519194796335</v>
      </c>
      <c r="AE80">
        <v>4.9256526149341173</v>
      </c>
      <c r="AF80">
        <v>3.3416729358139627</v>
      </c>
      <c r="AG80">
        <v>4.6251336604649396</v>
      </c>
      <c r="AH80">
        <v>13.758316199208741</v>
      </c>
      <c r="AI80">
        <v>3.3244043683776896</v>
      </c>
      <c r="AJ80">
        <v>0</v>
      </c>
      <c r="AK80">
        <v>8.4144265144942487</v>
      </c>
      <c r="AL80">
        <v>0</v>
      </c>
      <c r="AM80">
        <v>1.0100610901675202</v>
      </c>
      <c r="AN80">
        <v>0</v>
      </c>
      <c r="AO80">
        <v>0</v>
      </c>
      <c r="AP80">
        <v>0</v>
      </c>
      <c r="AQ80">
        <v>8.3361468446982574</v>
      </c>
      <c r="AR80">
        <v>0</v>
      </c>
      <c r="AS80">
        <v>2.8125252950528337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91.10417949730649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2.4500000000000006</v>
      </c>
      <c r="N81">
        <v>2.8500000000000005</v>
      </c>
      <c r="O81">
        <v>3.1699999999999995</v>
      </c>
      <c r="P81">
        <v>3.639679097240589</v>
      </c>
      <c r="Q81">
        <v>0</v>
      </c>
      <c r="R81">
        <v>0.64</v>
      </c>
      <c r="S81">
        <v>0</v>
      </c>
      <c r="T81">
        <v>0.86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4.6940912047540886</v>
      </c>
      <c r="AC81">
        <v>3.0682424581799581</v>
      </c>
      <c r="AD81">
        <v>3.6436519194796335</v>
      </c>
      <c r="AE81">
        <v>4.9256526149341173</v>
      </c>
      <c r="AF81">
        <v>3.3416729358139627</v>
      </c>
      <c r="AG81">
        <v>4.6251336604649396</v>
      </c>
      <c r="AH81">
        <v>13.758316199208741</v>
      </c>
      <c r="AI81">
        <v>3.3244043683776896</v>
      </c>
      <c r="AJ81">
        <v>0</v>
      </c>
      <c r="AK81">
        <v>8.4144265144942487</v>
      </c>
      <c r="AL81">
        <v>0</v>
      </c>
      <c r="AM81">
        <v>1.0100610901675202</v>
      </c>
      <c r="AN81">
        <v>0</v>
      </c>
      <c r="AO81">
        <v>0</v>
      </c>
      <c r="AP81">
        <v>0</v>
      </c>
      <c r="AQ81">
        <v>8.3361468446982574</v>
      </c>
      <c r="AR81">
        <v>0</v>
      </c>
      <c r="AS81">
        <v>2.8125252950528337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91.104004202866605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2.4500000000000006</v>
      </c>
      <c r="N82">
        <v>2.8500000000000005</v>
      </c>
      <c r="O82">
        <v>3.1699999999999995</v>
      </c>
      <c r="P82">
        <v>3.639679097240589</v>
      </c>
      <c r="Q82">
        <v>0</v>
      </c>
      <c r="R82">
        <v>0.64</v>
      </c>
      <c r="S82">
        <v>0</v>
      </c>
      <c r="T82">
        <v>0.86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4.6940912047540886</v>
      </c>
      <c r="AC82">
        <v>3.0682424581799581</v>
      </c>
      <c r="AD82">
        <v>3.6436519194796335</v>
      </c>
      <c r="AE82">
        <v>4.9256526149341173</v>
      </c>
      <c r="AF82">
        <v>3.3416729358139627</v>
      </c>
      <c r="AG82">
        <v>4.6251336604649396</v>
      </c>
      <c r="AH82">
        <v>13.758316199208741</v>
      </c>
      <c r="AI82">
        <v>1.9179618288515092</v>
      </c>
      <c r="AJ82">
        <v>0</v>
      </c>
      <c r="AK82">
        <v>8.4144265144942487</v>
      </c>
      <c r="AL82">
        <v>0</v>
      </c>
      <c r="AM82">
        <v>1.0100610901675202</v>
      </c>
      <c r="AN82">
        <v>0</v>
      </c>
      <c r="AO82">
        <v>0</v>
      </c>
      <c r="AP82">
        <v>0</v>
      </c>
      <c r="AQ82">
        <v>8.3361468446982574</v>
      </c>
      <c r="AR82">
        <v>0</v>
      </c>
      <c r="AS82">
        <v>2.8125252950528337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89.697561663340409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2.4500000000000006</v>
      </c>
      <c r="N83">
        <v>2.8500000000000005</v>
      </c>
      <c r="O83">
        <v>3.1699999999999995</v>
      </c>
      <c r="P83">
        <v>3.639679097240589</v>
      </c>
      <c r="Q83">
        <v>0</v>
      </c>
      <c r="R83">
        <v>0.64</v>
      </c>
      <c r="S83">
        <v>0</v>
      </c>
      <c r="T83">
        <v>0.86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4.6940912047540886</v>
      </c>
      <c r="AC83">
        <v>3.0682424581799581</v>
      </c>
      <c r="AD83">
        <v>3.6436519194796335</v>
      </c>
      <c r="AE83">
        <v>4.9256526149341173</v>
      </c>
      <c r="AF83">
        <v>3.3416729358139627</v>
      </c>
      <c r="AG83">
        <v>4.6251336604649396</v>
      </c>
      <c r="AH83">
        <v>13.758316199208741</v>
      </c>
      <c r="AI83">
        <v>2.8128850790523607</v>
      </c>
      <c r="AJ83">
        <v>0</v>
      </c>
      <c r="AK83">
        <v>8.4144265144942487</v>
      </c>
      <c r="AL83">
        <v>0</v>
      </c>
      <c r="AM83">
        <v>1.0100610901675202</v>
      </c>
      <c r="AN83">
        <v>0</v>
      </c>
      <c r="AO83">
        <v>0</v>
      </c>
      <c r="AP83">
        <v>0</v>
      </c>
      <c r="AQ83">
        <v>8.3361468446982574</v>
      </c>
      <c r="AR83">
        <v>0</v>
      </c>
      <c r="AS83">
        <v>2.8125252950528337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90.592484913541256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2.4500000000000006</v>
      </c>
      <c r="N84">
        <v>2.8500000000000005</v>
      </c>
      <c r="O84">
        <v>3.1699999999999995</v>
      </c>
      <c r="P84">
        <v>3.639679097240589</v>
      </c>
      <c r="Q84">
        <v>0</v>
      </c>
      <c r="R84">
        <v>0.64</v>
      </c>
      <c r="S84">
        <v>0</v>
      </c>
      <c r="T84">
        <v>0.86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4.6940912047540886</v>
      </c>
      <c r="AC84">
        <v>3.0682424581799581</v>
      </c>
      <c r="AD84">
        <v>3.6436519194796335</v>
      </c>
      <c r="AE84">
        <v>4.9256526149341173</v>
      </c>
      <c r="AF84">
        <v>3.3416729358139627</v>
      </c>
      <c r="AG84">
        <v>4.6251336604649396</v>
      </c>
      <c r="AH84">
        <v>13.758316199208741</v>
      </c>
      <c r="AI84">
        <v>2.8128850790523607</v>
      </c>
      <c r="AJ84">
        <v>0</v>
      </c>
      <c r="AK84">
        <v>8.4144265144942487</v>
      </c>
      <c r="AL84">
        <v>0</v>
      </c>
      <c r="AM84">
        <v>1.0100610901675202</v>
      </c>
      <c r="AN84">
        <v>0</v>
      </c>
      <c r="AO84">
        <v>0</v>
      </c>
      <c r="AP84">
        <v>0</v>
      </c>
      <c r="AQ84">
        <v>8.3361468446982574</v>
      </c>
      <c r="AR84">
        <v>0</v>
      </c>
      <c r="AS84">
        <v>2.8125252950528337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90.592484913541256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2.4500000000000006</v>
      </c>
      <c r="N85">
        <v>2.8500000000000005</v>
      </c>
      <c r="O85">
        <v>3.1699999999999995</v>
      </c>
      <c r="P85">
        <v>3.6396831200487507</v>
      </c>
      <c r="Q85">
        <v>0</v>
      </c>
      <c r="R85">
        <v>0.64</v>
      </c>
      <c r="S85">
        <v>0</v>
      </c>
      <c r="T85">
        <v>0.86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4.6940912047540886</v>
      </c>
      <c r="AC85">
        <v>3.0682424581799581</v>
      </c>
      <c r="AD85">
        <v>3.6436519194796335</v>
      </c>
      <c r="AE85">
        <v>4.9256526149341173</v>
      </c>
      <c r="AF85">
        <v>3.3416729358139627</v>
      </c>
      <c r="AG85">
        <v>4.6251336604649396</v>
      </c>
      <c r="AH85">
        <v>13.758316199208741</v>
      </c>
      <c r="AI85">
        <v>2.8128850790523607</v>
      </c>
      <c r="AJ85">
        <v>0</v>
      </c>
      <c r="AK85">
        <v>8.4144265144942487</v>
      </c>
      <c r="AL85">
        <v>0</v>
      </c>
      <c r="AM85">
        <v>1.0100610901675202</v>
      </c>
      <c r="AN85">
        <v>0</v>
      </c>
      <c r="AO85">
        <v>0</v>
      </c>
      <c r="AP85">
        <v>0</v>
      </c>
      <c r="AQ85">
        <v>8.3361468446982574</v>
      </c>
      <c r="AR85">
        <v>0</v>
      </c>
      <c r="AS85">
        <v>2.5580629873768204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90.338026628673404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2.4500000000000006</v>
      </c>
      <c r="N86">
        <v>2.8500000000000005</v>
      </c>
      <c r="O86">
        <v>3.1699999999999995</v>
      </c>
      <c r="P86">
        <v>3.6396831200487507</v>
      </c>
      <c r="Q86">
        <v>0</v>
      </c>
      <c r="R86">
        <v>0.64</v>
      </c>
      <c r="S86">
        <v>0</v>
      </c>
      <c r="T86">
        <v>0.86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4.547134628924673</v>
      </c>
      <c r="AC86">
        <v>2.9175614289261849</v>
      </c>
      <c r="AD86">
        <v>3.5534715344725125</v>
      </c>
      <c r="AE86">
        <v>4.8592414232021914</v>
      </c>
      <c r="AF86">
        <v>3.0372184466557606</v>
      </c>
      <c r="AG86">
        <v>4.6251336604649396</v>
      </c>
      <c r="AH86">
        <v>13.63160486932102</v>
      </c>
      <c r="AI86">
        <v>2.8128850790523607</v>
      </c>
      <c r="AJ86">
        <v>0</v>
      </c>
      <c r="AK86">
        <v>8.4144265144942487</v>
      </c>
      <c r="AL86">
        <v>0</v>
      </c>
      <c r="AM86">
        <v>1.0100610901675202</v>
      </c>
      <c r="AN86">
        <v>0</v>
      </c>
      <c r="AO86">
        <v>0</v>
      </c>
      <c r="AP86">
        <v>0</v>
      </c>
      <c r="AQ86">
        <v>8.3361468446982574</v>
      </c>
      <c r="AR86">
        <v>0</v>
      </c>
      <c r="AS86">
        <v>2.5580629873768204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89.372631627805248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2.4500000000000006</v>
      </c>
      <c r="N87">
        <v>2.8500000000000005</v>
      </c>
      <c r="O87">
        <v>3.1699999999999995</v>
      </c>
      <c r="P87">
        <v>3.6396831200487507</v>
      </c>
      <c r="Q87">
        <v>0</v>
      </c>
      <c r="R87">
        <v>0.64</v>
      </c>
      <c r="S87">
        <v>0</v>
      </c>
      <c r="T87">
        <v>0.86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4.547134628924673</v>
      </c>
      <c r="AC87">
        <v>2.9175614289261849</v>
      </c>
      <c r="AD87">
        <v>3.5534715344725125</v>
      </c>
      <c r="AE87">
        <v>4.8592414232021914</v>
      </c>
      <c r="AF87">
        <v>3.0372184466557606</v>
      </c>
      <c r="AG87">
        <v>4.6251336604649396</v>
      </c>
      <c r="AH87">
        <v>13.63160486932102</v>
      </c>
      <c r="AI87">
        <v>2.8128850790523607</v>
      </c>
      <c r="AJ87">
        <v>0</v>
      </c>
      <c r="AK87">
        <v>8.4144265144942487</v>
      </c>
      <c r="AL87">
        <v>0</v>
      </c>
      <c r="AM87">
        <v>1.0100610901675202</v>
      </c>
      <c r="AN87">
        <v>0</v>
      </c>
      <c r="AO87">
        <v>0</v>
      </c>
      <c r="AP87">
        <v>0</v>
      </c>
      <c r="AQ87">
        <v>8.3361468446982574</v>
      </c>
      <c r="AR87">
        <v>0</v>
      </c>
      <c r="AS87">
        <v>2.5580629873768204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89.372631627805248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2.4500000000000006</v>
      </c>
      <c r="N88">
        <v>2.8500000000000005</v>
      </c>
      <c r="O88">
        <v>3.1699999999999995</v>
      </c>
      <c r="P88">
        <v>3.6396831200487507</v>
      </c>
      <c r="Q88">
        <v>0</v>
      </c>
      <c r="R88">
        <v>0.64</v>
      </c>
      <c r="S88">
        <v>0</v>
      </c>
      <c r="T88">
        <v>0.86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4.547134628924673</v>
      </c>
      <c r="AC88">
        <v>2.9175614289261849</v>
      </c>
      <c r="AD88">
        <v>3.5534715344725125</v>
      </c>
      <c r="AE88">
        <v>4.8592414232021914</v>
      </c>
      <c r="AF88">
        <v>3.0372184466557606</v>
      </c>
      <c r="AG88">
        <v>4.6251336604649396</v>
      </c>
      <c r="AH88">
        <v>13.63160486932102</v>
      </c>
      <c r="AI88">
        <v>1.9179618288515092</v>
      </c>
      <c r="AJ88">
        <v>0</v>
      </c>
      <c r="AK88">
        <v>8.4144265144942487</v>
      </c>
      <c r="AL88">
        <v>0</v>
      </c>
      <c r="AM88">
        <v>1.0100610901675202</v>
      </c>
      <c r="AN88">
        <v>0</v>
      </c>
      <c r="AO88">
        <v>0</v>
      </c>
      <c r="AP88">
        <v>0</v>
      </c>
      <c r="AQ88">
        <v>8.3361468446982574</v>
      </c>
      <c r="AR88">
        <v>0</v>
      </c>
      <c r="AS88">
        <v>2.5580629873768204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88.477708377604387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2.4500000000000006</v>
      </c>
      <c r="N89">
        <v>2.8500000000000005</v>
      </c>
      <c r="O89">
        <v>3.1699999999999995</v>
      </c>
      <c r="P89">
        <v>3.6396831200487507</v>
      </c>
      <c r="Q89">
        <v>0</v>
      </c>
      <c r="R89">
        <v>0.64</v>
      </c>
      <c r="S89">
        <v>0</v>
      </c>
      <c r="T89">
        <v>0.86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4.547134628924673</v>
      </c>
      <c r="AC89">
        <v>2.9175614289261849</v>
      </c>
      <c r="AD89">
        <v>3.5534715344725125</v>
      </c>
      <c r="AE89">
        <v>4.8592414232021914</v>
      </c>
      <c r="AF89">
        <v>3.0372184466557606</v>
      </c>
      <c r="AG89">
        <v>4.6251336604649396</v>
      </c>
      <c r="AH89">
        <v>13.63160486932102</v>
      </c>
      <c r="AI89">
        <v>1.9179618288515092</v>
      </c>
      <c r="AJ89">
        <v>0</v>
      </c>
      <c r="AK89">
        <v>8.4144265144942487</v>
      </c>
      <c r="AL89">
        <v>0</v>
      </c>
      <c r="AM89">
        <v>1.0100610901675202</v>
      </c>
      <c r="AN89">
        <v>0</v>
      </c>
      <c r="AO89">
        <v>0</v>
      </c>
      <c r="AP89">
        <v>0</v>
      </c>
      <c r="AQ89">
        <v>8.3361468446982574</v>
      </c>
      <c r="AR89">
        <v>0</v>
      </c>
      <c r="AS89">
        <v>2.5580629873768204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88.477708377604387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2.4500000000000006</v>
      </c>
      <c r="N90">
        <v>2.8500000000000005</v>
      </c>
      <c r="O90">
        <v>3.1699999999999995</v>
      </c>
      <c r="P90">
        <v>3.6396831200487507</v>
      </c>
      <c r="Q90">
        <v>0</v>
      </c>
      <c r="R90">
        <v>0.64</v>
      </c>
      <c r="S90">
        <v>0</v>
      </c>
      <c r="T90">
        <v>0.86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4.6940912047540886</v>
      </c>
      <c r="AC90">
        <v>3.0682424581799581</v>
      </c>
      <c r="AD90">
        <v>3.6436519194796335</v>
      </c>
      <c r="AE90">
        <v>4.9256526149341173</v>
      </c>
      <c r="AF90">
        <v>3.3416729358139627</v>
      </c>
      <c r="AG90">
        <v>4.6251336604649396</v>
      </c>
      <c r="AH90">
        <v>13.758316199208741</v>
      </c>
      <c r="AI90">
        <v>1.9179618288515092</v>
      </c>
      <c r="AJ90">
        <v>0</v>
      </c>
      <c r="AK90">
        <v>8.4144265144942487</v>
      </c>
      <c r="AL90">
        <v>0</v>
      </c>
      <c r="AM90">
        <v>1.0100610901675202</v>
      </c>
      <c r="AN90">
        <v>0</v>
      </c>
      <c r="AO90">
        <v>0</v>
      </c>
      <c r="AP90">
        <v>0</v>
      </c>
      <c r="AQ90">
        <v>8.3361468446982574</v>
      </c>
      <c r="AR90">
        <v>0</v>
      </c>
      <c r="AS90">
        <v>2.5580629873768204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89.443103378472543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2.4500000000000006</v>
      </c>
      <c r="N91">
        <v>2.8500000000000005</v>
      </c>
      <c r="O91">
        <v>3.1699999999999995</v>
      </c>
      <c r="P91">
        <v>3.6396831200487507</v>
      </c>
      <c r="Q91">
        <v>0</v>
      </c>
      <c r="R91">
        <v>0.64</v>
      </c>
      <c r="S91">
        <v>0</v>
      </c>
      <c r="T91">
        <v>0.86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4.6940912047540886</v>
      </c>
      <c r="AC91">
        <v>3.0682424581799581</v>
      </c>
      <c r="AD91">
        <v>3.6436519194796335</v>
      </c>
      <c r="AE91">
        <v>4.9256526149341173</v>
      </c>
      <c r="AF91">
        <v>3.3416729358139627</v>
      </c>
      <c r="AG91">
        <v>4.6251336604649396</v>
      </c>
      <c r="AH91">
        <v>13.758316199208741</v>
      </c>
      <c r="AI91">
        <v>1.9179618288515092</v>
      </c>
      <c r="AJ91">
        <v>0</v>
      </c>
      <c r="AK91">
        <v>8.4144265144942487</v>
      </c>
      <c r="AL91">
        <v>0</v>
      </c>
      <c r="AM91">
        <v>1.0100610901675202</v>
      </c>
      <c r="AN91">
        <v>0</v>
      </c>
      <c r="AO91">
        <v>0</v>
      </c>
      <c r="AP91">
        <v>0</v>
      </c>
      <c r="AQ91">
        <v>8.3361468446982574</v>
      </c>
      <c r="AR91">
        <v>0</v>
      </c>
      <c r="AS91">
        <v>2.5580629873768204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89.443103378472543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2.4500000000000006</v>
      </c>
      <c r="N92">
        <v>2.8500000000000005</v>
      </c>
      <c r="O92">
        <v>3.1699999999999995</v>
      </c>
      <c r="P92">
        <v>3.6396831200487507</v>
      </c>
      <c r="Q92">
        <v>0</v>
      </c>
      <c r="R92">
        <v>0.64</v>
      </c>
      <c r="S92">
        <v>0</v>
      </c>
      <c r="T92">
        <v>0.86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4.6940912047540886</v>
      </c>
      <c r="AC92">
        <v>3.0682424581799581</v>
      </c>
      <c r="AD92">
        <v>3.6436519194796335</v>
      </c>
      <c r="AE92">
        <v>4.9256526149341173</v>
      </c>
      <c r="AF92">
        <v>3.3416729358139627</v>
      </c>
      <c r="AG92">
        <v>4.6251336604649396</v>
      </c>
      <c r="AH92">
        <v>13.758316199208741</v>
      </c>
      <c r="AI92">
        <v>1.9179618288515092</v>
      </c>
      <c r="AJ92">
        <v>0</v>
      </c>
      <c r="AK92">
        <v>8.4144265144942487</v>
      </c>
      <c r="AL92">
        <v>0</v>
      </c>
      <c r="AM92">
        <v>1.0100610901675202</v>
      </c>
      <c r="AN92">
        <v>0</v>
      </c>
      <c r="AO92">
        <v>0</v>
      </c>
      <c r="AP92">
        <v>0</v>
      </c>
      <c r="AQ92">
        <v>8.3361468446982574</v>
      </c>
      <c r="AR92">
        <v>0</v>
      </c>
      <c r="AS92">
        <v>2.5580629873768204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89.443103378472543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2.4500000000000006</v>
      </c>
      <c r="N93">
        <v>2.8500000000000005</v>
      </c>
      <c r="O93">
        <v>3.1699999999999995</v>
      </c>
      <c r="P93">
        <v>3.6396831200487507</v>
      </c>
      <c r="Q93">
        <v>0</v>
      </c>
      <c r="R93">
        <v>0.64</v>
      </c>
      <c r="S93">
        <v>0</v>
      </c>
      <c r="T93">
        <v>0.86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4.6940912047540886</v>
      </c>
      <c r="AC93">
        <v>3.0682424581799581</v>
      </c>
      <c r="AD93">
        <v>3.6436519194796335</v>
      </c>
      <c r="AE93">
        <v>4.9256526149341173</v>
      </c>
      <c r="AF93">
        <v>3.3416729358139627</v>
      </c>
      <c r="AG93">
        <v>4.6251336604649396</v>
      </c>
      <c r="AH93">
        <v>13.758316199208741</v>
      </c>
      <c r="AI93">
        <v>1.9179618288515092</v>
      </c>
      <c r="AJ93">
        <v>0</v>
      </c>
      <c r="AK93">
        <v>8.4144265144942487</v>
      </c>
      <c r="AL93">
        <v>0</v>
      </c>
      <c r="AM93">
        <v>1.0100610901675202</v>
      </c>
      <c r="AN93">
        <v>0</v>
      </c>
      <c r="AO93">
        <v>0</v>
      </c>
      <c r="AP93">
        <v>0</v>
      </c>
      <c r="AQ93">
        <v>8.3361468446982574</v>
      </c>
      <c r="AR93">
        <v>0</v>
      </c>
      <c r="AS93">
        <v>2.5580629873768204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89.443103378472543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2.4500000000000006</v>
      </c>
      <c r="N94">
        <v>2.8500000000000005</v>
      </c>
      <c r="O94">
        <v>3.1699999999999995</v>
      </c>
      <c r="P94">
        <v>3.6396831200487507</v>
      </c>
      <c r="Q94">
        <v>0</v>
      </c>
      <c r="R94">
        <v>0.64</v>
      </c>
      <c r="S94">
        <v>0</v>
      </c>
      <c r="T94">
        <v>0.86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4.547134628924673</v>
      </c>
      <c r="AC94">
        <v>2.9175614289261849</v>
      </c>
      <c r="AD94">
        <v>3.5534715344725125</v>
      </c>
      <c r="AE94">
        <v>4.8592414232021914</v>
      </c>
      <c r="AF94">
        <v>2.2785243720690089</v>
      </c>
      <c r="AG94">
        <v>4.6251336604649396</v>
      </c>
      <c r="AH94">
        <v>13.63160486932102</v>
      </c>
      <c r="AI94">
        <v>1.9179618288515092</v>
      </c>
      <c r="AJ94">
        <v>0</v>
      </c>
      <c r="AK94">
        <v>8.4144265144942487</v>
      </c>
      <c r="AL94">
        <v>0</v>
      </c>
      <c r="AM94">
        <v>1.0100610901675202</v>
      </c>
      <c r="AN94">
        <v>0</v>
      </c>
      <c r="AO94">
        <v>0</v>
      </c>
      <c r="AP94">
        <v>0</v>
      </c>
      <c r="AQ94">
        <v>6.1424880972842368</v>
      </c>
      <c r="AR94">
        <v>0</v>
      </c>
      <c r="AS94">
        <v>2.5580629873768204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84.13535555560361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2.4500000000000006</v>
      </c>
      <c r="N95">
        <v>2.8500000000000005</v>
      </c>
      <c r="O95">
        <v>3.1699999999999995</v>
      </c>
      <c r="P95">
        <v>3.6396831200487507</v>
      </c>
      <c r="Q95">
        <v>0</v>
      </c>
      <c r="R95">
        <v>0.64</v>
      </c>
      <c r="S95">
        <v>0</v>
      </c>
      <c r="T95">
        <v>0.86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4.547134628924673</v>
      </c>
      <c r="AC95">
        <v>2.9175614289261849</v>
      </c>
      <c r="AD95">
        <v>3.5534715344725125</v>
      </c>
      <c r="AE95">
        <v>4.8592414232021914</v>
      </c>
      <c r="AF95">
        <v>2.2785243720690089</v>
      </c>
      <c r="AG95">
        <v>4.6251336604649396</v>
      </c>
      <c r="AH95">
        <v>13.63160486932102</v>
      </c>
      <c r="AI95">
        <v>1.9179618288515092</v>
      </c>
      <c r="AJ95">
        <v>0</v>
      </c>
      <c r="AK95">
        <v>8.4144265144942487</v>
      </c>
      <c r="AL95">
        <v>0</v>
      </c>
      <c r="AM95">
        <v>1.0100610901675202</v>
      </c>
      <c r="AN95">
        <v>0</v>
      </c>
      <c r="AO95">
        <v>0</v>
      </c>
      <c r="AP95">
        <v>0</v>
      </c>
      <c r="AQ95">
        <v>5.9999794501729422</v>
      </c>
      <c r="AR95">
        <v>0</v>
      </c>
      <c r="AS95">
        <v>2.5580629873768204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83.992846908492311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2.4500000000000006</v>
      </c>
      <c r="N96">
        <v>2.8500000000000005</v>
      </c>
      <c r="O96">
        <v>3.1699999999999995</v>
      </c>
      <c r="P96">
        <v>3.6396831200487507</v>
      </c>
      <c r="Q96">
        <v>0</v>
      </c>
      <c r="R96">
        <v>0.64</v>
      </c>
      <c r="S96">
        <v>0</v>
      </c>
      <c r="T96">
        <v>0.86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4.547134628924673</v>
      </c>
      <c r="AC96">
        <v>2.9175614289261849</v>
      </c>
      <c r="AD96">
        <v>3.5534715344725125</v>
      </c>
      <c r="AE96">
        <v>4.8592414232021914</v>
      </c>
      <c r="AF96">
        <v>2.2785243720690089</v>
      </c>
      <c r="AG96">
        <v>4.6251336604649396</v>
      </c>
      <c r="AH96">
        <v>13.63160486932102</v>
      </c>
      <c r="AI96">
        <v>1.9179618288515092</v>
      </c>
      <c r="AJ96">
        <v>0</v>
      </c>
      <c r="AK96">
        <v>8.4144265144942487</v>
      </c>
      <c r="AL96">
        <v>0</v>
      </c>
      <c r="AM96">
        <v>1.0100610901675202</v>
      </c>
      <c r="AN96">
        <v>0</v>
      </c>
      <c r="AO96">
        <v>0</v>
      </c>
      <c r="AP96">
        <v>0</v>
      </c>
      <c r="AQ96">
        <v>5.9999794501729422</v>
      </c>
      <c r="AR96">
        <v>0</v>
      </c>
      <c r="AS96">
        <v>2.5580629873768204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2.78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83.992846908492311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2.4500000000000006</v>
      </c>
      <c r="N97">
        <v>2.8500000000000005</v>
      </c>
      <c r="O97">
        <v>3.1699999999999995</v>
      </c>
      <c r="P97">
        <v>3.6396831200487507</v>
      </c>
      <c r="Q97">
        <v>0</v>
      </c>
      <c r="R97">
        <v>0.64</v>
      </c>
      <c r="S97">
        <v>0</v>
      </c>
      <c r="T97">
        <v>0.86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4.547134628924673</v>
      </c>
      <c r="AC97">
        <v>2.9175614289261849</v>
      </c>
      <c r="AD97">
        <v>3.5534715344725125</v>
      </c>
      <c r="AE97">
        <v>4.8592414232021914</v>
      </c>
      <c r="AF97">
        <v>2.2785243720690089</v>
      </c>
      <c r="AG97">
        <v>4.6251336604649396</v>
      </c>
      <c r="AH97">
        <v>13.63160486932102</v>
      </c>
      <c r="AI97">
        <v>1.9179618288515092</v>
      </c>
      <c r="AJ97">
        <v>0</v>
      </c>
      <c r="AK97">
        <v>8.4144265144942487</v>
      </c>
      <c r="AL97">
        <v>0</v>
      </c>
      <c r="AM97">
        <v>1.0100610901675202</v>
      </c>
      <c r="AN97">
        <v>0</v>
      </c>
      <c r="AO97">
        <v>0</v>
      </c>
      <c r="AP97">
        <v>0</v>
      </c>
      <c r="AQ97">
        <v>5.9999794501729422</v>
      </c>
      <c r="AR97">
        <v>0</v>
      </c>
      <c r="AS97">
        <v>2.5580629873768204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2.78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83.992846908492311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2.4500000000000006</v>
      </c>
      <c r="N98">
        <v>2.8500000000000005</v>
      </c>
      <c r="O98">
        <v>3.1699999999999995</v>
      </c>
      <c r="P98">
        <v>3.6396831200487507</v>
      </c>
      <c r="Q98">
        <v>0</v>
      </c>
      <c r="R98">
        <v>0.64</v>
      </c>
      <c r="S98">
        <v>0</v>
      </c>
      <c r="T98">
        <v>0.86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4.547134628924673</v>
      </c>
      <c r="AC98">
        <v>2.9175614289261849</v>
      </c>
      <c r="AD98">
        <v>3.5534715344725125</v>
      </c>
      <c r="AE98">
        <v>4.8592414232021914</v>
      </c>
      <c r="AF98">
        <v>2.2785243720690089</v>
      </c>
      <c r="AG98">
        <v>4.6251336604649396</v>
      </c>
      <c r="AH98">
        <v>13.63160486932102</v>
      </c>
      <c r="AI98">
        <v>1.9179618288515092</v>
      </c>
      <c r="AJ98">
        <v>0</v>
      </c>
      <c r="AK98">
        <v>8.4144265144942487</v>
      </c>
      <c r="AL98">
        <v>0</v>
      </c>
      <c r="AM98">
        <v>1.0100610901675202</v>
      </c>
      <c r="AN98">
        <v>0</v>
      </c>
      <c r="AO98">
        <v>0</v>
      </c>
      <c r="AP98">
        <v>0</v>
      </c>
      <c r="AQ98">
        <v>5.9999794501729422</v>
      </c>
      <c r="AR98">
        <v>0</v>
      </c>
      <c r="AS98">
        <v>2.5580629873768204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2.78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83.992846908492311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2.5493104745923208E-2</v>
      </c>
      <c r="L99">
        <f t="shared" si="2"/>
        <v>9.7335159708475866E-2</v>
      </c>
      <c r="M99">
        <f t="shared" si="2"/>
        <v>5.8798820792555662E-2</v>
      </c>
      <c r="N99">
        <f t="shared" si="2"/>
        <v>6.8473794401098784E-2</v>
      </c>
      <c r="O99">
        <f t="shared" si="2"/>
        <v>7.6171869215193866E-2</v>
      </c>
      <c r="P99">
        <f t="shared" si="2"/>
        <v>8.7813888158532652E-2</v>
      </c>
      <c r="Q99">
        <f t="shared" si="2"/>
        <v>4.8371149937486771E-3</v>
      </c>
      <c r="R99">
        <f t="shared" si="2"/>
        <v>1.2250175294439876E-2</v>
      </c>
      <c r="S99">
        <f t="shared" si="2"/>
        <v>5.8018788290906589E-3</v>
      </c>
      <c r="T99">
        <f t="shared" si="2"/>
        <v>1.9200000000000002E-2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0.10957210082168034</v>
      </c>
      <c r="AC99">
        <f t="shared" si="2"/>
        <v>7.0473517381989731E-2</v>
      </c>
      <c r="AD99">
        <f t="shared" si="2"/>
        <v>8.5553857982361717E-2</v>
      </c>
      <c r="AE99">
        <f t="shared" si="2"/>
        <v>0.11682102773204837</v>
      </c>
      <c r="AF99">
        <f t="shared" si="2"/>
        <v>3.1809185233901215E-2</v>
      </c>
      <c r="AG99">
        <f t="shared" si="2"/>
        <v>0.11100320785115855</v>
      </c>
      <c r="AH99">
        <f t="shared" si="2"/>
        <v>0.32753865085336775</v>
      </c>
      <c r="AI99">
        <f t="shared" si="2"/>
        <v>4.8236834198062767E-2</v>
      </c>
      <c r="AJ99">
        <f t="shared" si="2"/>
        <v>0</v>
      </c>
      <c r="AK99">
        <f t="shared" si="2"/>
        <v>0.20194623634786221</v>
      </c>
      <c r="AL99">
        <f t="shared" si="2"/>
        <v>0</v>
      </c>
      <c r="AM99">
        <f t="shared" si="2"/>
        <v>2.4241466164020516E-2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9.1133366310703776E-2</v>
      </c>
      <c r="AR99">
        <f t="shared" si="2"/>
        <v>0</v>
      </c>
      <c r="AS99">
        <f t="shared" si="2"/>
        <v>6.552180424147061E-2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7.2279999999999955E-2</v>
      </c>
      <c r="AZ99">
        <f t="shared" si="2"/>
        <v>0.12408000000000011</v>
      </c>
      <c r="BA99">
        <f t="shared" si="2"/>
        <v>8.2319999999999935E-2</v>
      </c>
      <c r="BB99">
        <f t="shared" si="2"/>
        <v>4.0499999999999987E-2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2.0592070612576863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18.239999999999998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18.239999999999998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15.74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15.52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13.79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16.899999999999999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16.899999999999999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18.21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17.88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17.88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19.309999999999999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19.309999999999999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19.309999999999999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19.309999999999999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19.309999999999999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19.309999999999999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19.309999999999999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19.309999999999999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19.309999999999999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19.309999999999999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19.309999999999999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19.309999999999999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19.309999999999999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19.309999999999999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19.309999999999999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19.309999999999999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19.309999999999999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19.309999999999999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19.309999999999999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19.309999999999999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19.309999999999999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19.309999999999999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19.309999999999999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19.309999999999999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19.309999999999999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19.309999999999999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19.309999999999999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19.309999999999999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19.309999999999999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19.309999999999999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19.309999999999999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19.309999999999999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19.309999999999999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19.309999999999999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19.309999999999999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19.309999999999999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19.309999999999999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19.309999999999999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19.309999999999999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19.309999999999999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19.309999999999999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19.309999999999999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19.309999999999999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19.309999999999999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19.309999999999999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19.309999999999999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19.309999999999999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19.309999999999999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19.309999999999999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19.309999999999999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19.309999999999999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19.309999999999999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19.309999999999999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19.309999999999999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19.309999999999999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19.309999999999999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19.309999999999999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19.309999999999999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19.309999999999999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19.309999999999999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19.309999999999999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19.309999999999999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19.309999999999999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19.309999999999999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19.309999999999999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19.309999999999999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19.309999999999999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19.309999999999999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19.309999999999999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19.309999999999999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19.309999999999999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19.309999999999999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19.309999999999999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19.309999999999999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19.309999999999999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19.309999999999999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19.309999999999999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19.309999999999999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19.309999999999999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19.309999999999999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19.309999999999999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19.309999999999999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18.73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18.73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19.309999999999999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19.309999999999999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19.309999999999999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19.309999999999999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0.44373249999999914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0.44373249999999914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45524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507.13</v>
      </c>
      <c r="L3" s="202">
        <v>8.98</v>
      </c>
      <c r="M3" s="202">
        <v>58.91</v>
      </c>
      <c r="N3" s="202">
        <v>50.37</v>
      </c>
      <c r="O3" s="202">
        <v>71.150000000000006</v>
      </c>
      <c r="P3" s="202">
        <v>18.600000000000001</v>
      </c>
      <c r="Q3" s="202">
        <v>8.7200000000000006</v>
      </c>
      <c r="R3" s="202">
        <v>17.73</v>
      </c>
      <c r="S3" s="202">
        <v>11.19</v>
      </c>
      <c r="T3" s="202">
        <v>0</v>
      </c>
      <c r="U3" s="202">
        <v>58.8</v>
      </c>
      <c r="V3" s="202">
        <v>6.06</v>
      </c>
      <c r="W3" s="202">
        <v>18.79</v>
      </c>
      <c r="X3" s="202">
        <v>62.89</v>
      </c>
      <c r="Y3" s="202">
        <v>0</v>
      </c>
      <c r="Z3">
        <v>0</v>
      </c>
      <c r="AA3" s="202">
        <v>12.03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134.61000000000001</v>
      </c>
      <c r="AJ3" s="202">
        <v>0</v>
      </c>
      <c r="AK3" s="202">
        <v>186.77</v>
      </c>
      <c r="AL3" s="202">
        <v>0</v>
      </c>
      <c r="AM3" s="202">
        <v>0</v>
      </c>
      <c r="AN3" s="202">
        <v>0</v>
      </c>
      <c r="AO3">
        <v>0</v>
      </c>
      <c r="AP3" s="202">
        <v>118.43</v>
      </c>
      <c r="AQ3" s="202">
        <v>38.26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491.91</v>
      </c>
      <c r="L4" s="202">
        <v>8.98</v>
      </c>
      <c r="M4" s="202">
        <v>58.91</v>
      </c>
      <c r="N4" s="202">
        <v>50.37</v>
      </c>
      <c r="O4" s="202">
        <v>71.150000000000006</v>
      </c>
      <c r="P4" s="202">
        <v>18.600000000000001</v>
      </c>
      <c r="Q4" s="202">
        <v>8.7200000000000006</v>
      </c>
      <c r="R4" s="202">
        <v>17.73</v>
      </c>
      <c r="S4" s="202">
        <v>11.19</v>
      </c>
      <c r="T4" s="202">
        <v>0</v>
      </c>
      <c r="U4" s="202">
        <v>58.8</v>
      </c>
      <c r="V4" s="202">
        <v>6.06</v>
      </c>
      <c r="W4" s="202">
        <v>18.79</v>
      </c>
      <c r="X4" s="202">
        <v>62.89</v>
      </c>
      <c r="Y4" s="202">
        <v>0</v>
      </c>
      <c r="Z4">
        <v>0</v>
      </c>
      <c r="AA4" s="202">
        <v>12.03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134.61000000000001</v>
      </c>
      <c r="AJ4" s="202">
        <v>0</v>
      </c>
      <c r="AK4" s="202">
        <v>186.77</v>
      </c>
      <c r="AL4" s="202">
        <v>0</v>
      </c>
      <c r="AM4" s="202">
        <v>0</v>
      </c>
      <c r="AN4" s="202">
        <v>0</v>
      </c>
      <c r="AO4">
        <v>0</v>
      </c>
      <c r="AP4" s="202">
        <v>118.43</v>
      </c>
      <c r="AQ4" s="202">
        <v>38.26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491.91</v>
      </c>
      <c r="L5" s="202">
        <v>8.98</v>
      </c>
      <c r="M5" s="202">
        <v>58.91</v>
      </c>
      <c r="N5" s="202">
        <v>50.37</v>
      </c>
      <c r="O5" s="202">
        <v>71.150000000000006</v>
      </c>
      <c r="P5" s="202">
        <v>18.600000000000001</v>
      </c>
      <c r="Q5" s="202">
        <v>9.0299999999999994</v>
      </c>
      <c r="R5" s="202">
        <v>17.73</v>
      </c>
      <c r="S5" s="202">
        <v>11.19</v>
      </c>
      <c r="T5" s="202">
        <v>0</v>
      </c>
      <c r="U5" s="202">
        <v>58.8</v>
      </c>
      <c r="V5" s="202">
        <v>6.06</v>
      </c>
      <c r="W5" s="202">
        <v>18.79</v>
      </c>
      <c r="X5" s="202">
        <v>62.9</v>
      </c>
      <c r="Y5" s="202">
        <v>0</v>
      </c>
      <c r="Z5">
        <v>0</v>
      </c>
      <c r="AA5" s="202">
        <v>12.03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134.61000000000001</v>
      </c>
      <c r="AJ5" s="202">
        <v>0</v>
      </c>
      <c r="AK5" s="202">
        <v>186.77</v>
      </c>
      <c r="AL5" s="202">
        <v>0</v>
      </c>
      <c r="AM5" s="202">
        <v>0</v>
      </c>
      <c r="AN5" s="202">
        <v>0</v>
      </c>
      <c r="AO5">
        <v>0</v>
      </c>
      <c r="AP5" s="202">
        <v>119.5</v>
      </c>
      <c r="AQ5" s="202">
        <v>38.6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491.91</v>
      </c>
      <c r="L6" s="202">
        <v>8.98</v>
      </c>
      <c r="M6" s="202">
        <v>58.91</v>
      </c>
      <c r="N6" s="202">
        <v>50.37</v>
      </c>
      <c r="O6" s="202">
        <v>71.150000000000006</v>
      </c>
      <c r="P6" s="202">
        <v>18.600000000000001</v>
      </c>
      <c r="Q6" s="202">
        <v>9.0299999999999994</v>
      </c>
      <c r="R6" s="202">
        <v>17.73</v>
      </c>
      <c r="S6" s="202">
        <v>11.19</v>
      </c>
      <c r="T6" s="202">
        <v>0</v>
      </c>
      <c r="U6" s="202">
        <v>58.8</v>
      </c>
      <c r="V6" s="202">
        <v>6.06</v>
      </c>
      <c r="W6" s="202">
        <v>18.79</v>
      </c>
      <c r="X6" s="202">
        <v>62.9</v>
      </c>
      <c r="Y6" s="202">
        <v>0</v>
      </c>
      <c r="Z6">
        <v>0</v>
      </c>
      <c r="AA6" s="202">
        <v>12.03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134.61000000000001</v>
      </c>
      <c r="AJ6" s="202">
        <v>0</v>
      </c>
      <c r="AK6" s="202">
        <v>186.77</v>
      </c>
      <c r="AL6" s="202">
        <v>0</v>
      </c>
      <c r="AM6" s="202">
        <v>0</v>
      </c>
      <c r="AN6" s="202">
        <v>0</v>
      </c>
      <c r="AO6">
        <v>0</v>
      </c>
      <c r="AP6" s="202">
        <v>119.5</v>
      </c>
      <c r="AQ6" s="202">
        <v>38.6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492.13</v>
      </c>
      <c r="L7" s="202">
        <v>8.98</v>
      </c>
      <c r="M7" s="202">
        <v>58.91</v>
      </c>
      <c r="N7" s="202">
        <v>50.37</v>
      </c>
      <c r="O7" s="202">
        <v>71.150000000000006</v>
      </c>
      <c r="P7" s="202">
        <v>18.600000000000001</v>
      </c>
      <c r="Q7" s="202">
        <v>8.7200000000000006</v>
      </c>
      <c r="R7" s="202">
        <v>17.98</v>
      </c>
      <c r="S7" s="202">
        <v>11.19</v>
      </c>
      <c r="T7" s="202">
        <v>0</v>
      </c>
      <c r="U7" s="202">
        <v>58.8</v>
      </c>
      <c r="V7" s="202">
        <v>6.06</v>
      </c>
      <c r="W7" s="202">
        <v>18.79</v>
      </c>
      <c r="X7" s="202">
        <v>62.9</v>
      </c>
      <c r="Y7" s="202">
        <v>0</v>
      </c>
      <c r="Z7">
        <v>0</v>
      </c>
      <c r="AA7" s="202">
        <v>12.03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134.61000000000001</v>
      </c>
      <c r="AJ7" s="202">
        <v>0</v>
      </c>
      <c r="AK7" s="202">
        <v>186.77</v>
      </c>
      <c r="AL7" s="202">
        <v>0</v>
      </c>
      <c r="AM7" s="202">
        <v>0</v>
      </c>
      <c r="AN7" s="202">
        <v>0</v>
      </c>
      <c r="AO7">
        <v>0</v>
      </c>
      <c r="AP7" s="202">
        <v>118.44</v>
      </c>
      <c r="AQ7" s="202">
        <v>38.31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492.13</v>
      </c>
      <c r="L8" s="202">
        <v>8.98</v>
      </c>
      <c r="M8" s="202">
        <v>58.91</v>
      </c>
      <c r="N8" s="202">
        <v>50.37</v>
      </c>
      <c r="O8" s="202">
        <v>71.150000000000006</v>
      </c>
      <c r="P8" s="202">
        <v>18.600000000000001</v>
      </c>
      <c r="Q8" s="202">
        <v>8.7200000000000006</v>
      </c>
      <c r="R8" s="202">
        <v>17.98</v>
      </c>
      <c r="S8" s="202">
        <v>11.19</v>
      </c>
      <c r="T8" s="202">
        <v>0</v>
      </c>
      <c r="U8" s="202">
        <v>58.8</v>
      </c>
      <c r="V8" s="202">
        <v>6.06</v>
      </c>
      <c r="W8" s="202">
        <v>18.79</v>
      </c>
      <c r="X8" s="202">
        <v>62.9</v>
      </c>
      <c r="Y8" s="202">
        <v>0</v>
      </c>
      <c r="Z8">
        <v>0</v>
      </c>
      <c r="AA8" s="202">
        <v>12.03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134.61000000000001</v>
      </c>
      <c r="AJ8" s="202">
        <v>0</v>
      </c>
      <c r="AK8" s="202">
        <v>160</v>
      </c>
      <c r="AL8" s="202">
        <v>0</v>
      </c>
      <c r="AM8" s="202">
        <v>0</v>
      </c>
      <c r="AN8" s="202">
        <v>0</v>
      </c>
      <c r="AO8">
        <v>0</v>
      </c>
      <c r="AP8" s="202">
        <v>118.44</v>
      </c>
      <c r="AQ8" s="202">
        <v>38.31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434.56</v>
      </c>
      <c r="L9" s="202">
        <v>8.98</v>
      </c>
      <c r="M9" s="202">
        <v>58.91</v>
      </c>
      <c r="N9" s="202">
        <v>50.37</v>
      </c>
      <c r="O9" s="202">
        <v>71.150000000000006</v>
      </c>
      <c r="P9" s="202">
        <v>18.600000000000001</v>
      </c>
      <c r="Q9" s="202">
        <v>8.7200000000000006</v>
      </c>
      <c r="R9" s="202">
        <v>17.98</v>
      </c>
      <c r="S9" s="202">
        <v>11.19</v>
      </c>
      <c r="T9" s="202">
        <v>0</v>
      </c>
      <c r="U9" s="202">
        <v>58.8</v>
      </c>
      <c r="V9" s="202">
        <v>6.06</v>
      </c>
      <c r="W9" s="202">
        <v>18.79</v>
      </c>
      <c r="X9" s="202">
        <v>62.9</v>
      </c>
      <c r="Y9" s="202">
        <v>0</v>
      </c>
      <c r="Z9">
        <v>0</v>
      </c>
      <c r="AA9" s="202">
        <v>12.03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134.61000000000001</v>
      </c>
      <c r="AJ9" s="202">
        <v>0</v>
      </c>
      <c r="AK9" s="202">
        <v>160</v>
      </c>
      <c r="AL9" s="202">
        <v>0</v>
      </c>
      <c r="AM9" s="202">
        <v>0</v>
      </c>
      <c r="AN9" s="202">
        <v>0</v>
      </c>
      <c r="AO9">
        <v>0</v>
      </c>
      <c r="AP9" s="202">
        <v>118.44</v>
      </c>
      <c r="AQ9" s="202">
        <v>38.31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434.56</v>
      </c>
      <c r="L10" s="202">
        <v>8.98</v>
      </c>
      <c r="M10" s="202">
        <v>58.91</v>
      </c>
      <c r="N10" s="202">
        <v>50.37</v>
      </c>
      <c r="O10" s="202">
        <v>71.150000000000006</v>
      </c>
      <c r="P10" s="202">
        <v>18.600000000000001</v>
      </c>
      <c r="Q10" s="202">
        <v>8.7200000000000006</v>
      </c>
      <c r="R10" s="202">
        <v>17.98</v>
      </c>
      <c r="S10" s="202">
        <v>11.19</v>
      </c>
      <c r="T10" s="202">
        <v>0</v>
      </c>
      <c r="U10" s="202">
        <v>58.8</v>
      </c>
      <c r="V10" s="202">
        <v>6.06</v>
      </c>
      <c r="W10" s="202">
        <v>18.79</v>
      </c>
      <c r="X10" s="202">
        <v>62.9</v>
      </c>
      <c r="Y10" s="202">
        <v>0</v>
      </c>
      <c r="Z10">
        <v>0</v>
      </c>
      <c r="AA10" s="202">
        <v>12.03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134.61000000000001</v>
      </c>
      <c r="AJ10" s="202">
        <v>0</v>
      </c>
      <c r="AK10" s="202">
        <v>160</v>
      </c>
      <c r="AL10" s="202">
        <v>0</v>
      </c>
      <c r="AM10" s="202">
        <v>0</v>
      </c>
      <c r="AN10" s="202">
        <v>0</v>
      </c>
      <c r="AO10">
        <v>0</v>
      </c>
      <c r="AP10" s="202">
        <v>118.44</v>
      </c>
      <c r="AQ10" s="202">
        <v>38.31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434.56</v>
      </c>
      <c r="L11" s="202">
        <v>8.98</v>
      </c>
      <c r="M11" s="202">
        <v>58.91</v>
      </c>
      <c r="N11" s="202">
        <v>50.37</v>
      </c>
      <c r="O11" s="202">
        <v>71.150000000000006</v>
      </c>
      <c r="P11" s="202">
        <v>18.600000000000001</v>
      </c>
      <c r="Q11" s="202">
        <v>8.7200000000000006</v>
      </c>
      <c r="R11" s="202">
        <v>17.98</v>
      </c>
      <c r="S11" s="202">
        <v>11.19</v>
      </c>
      <c r="T11" s="202">
        <v>0</v>
      </c>
      <c r="U11" s="202">
        <v>58.8</v>
      </c>
      <c r="V11" s="202">
        <v>6.06</v>
      </c>
      <c r="W11" s="202">
        <v>18.79</v>
      </c>
      <c r="X11" s="202">
        <v>62.9</v>
      </c>
      <c r="Y11" s="202">
        <v>0</v>
      </c>
      <c r="Z11">
        <v>0</v>
      </c>
      <c r="AA11" s="202">
        <v>11.66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134.61000000000001</v>
      </c>
      <c r="AJ11" s="202">
        <v>0</v>
      </c>
      <c r="AK11" s="202">
        <v>160</v>
      </c>
      <c r="AL11" s="202">
        <v>0</v>
      </c>
      <c r="AM11" s="202">
        <v>0</v>
      </c>
      <c r="AN11" s="202">
        <v>0</v>
      </c>
      <c r="AO11">
        <v>0</v>
      </c>
      <c r="AP11" s="202">
        <v>118.44</v>
      </c>
      <c r="AQ11" s="202">
        <v>38.31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394.97</v>
      </c>
      <c r="L12" s="202">
        <v>8.98</v>
      </c>
      <c r="M12" s="202">
        <v>58.91</v>
      </c>
      <c r="N12" s="202">
        <v>50.37</v>
      </c>
      <c r="O12" s="202">
        <v>71.150000000000006</v>
      </c>
      <c r="P12" s="202">
        <v>18.600000000000001</v>
      </c>
      <c r="Q12" s="202">
        <v>8.7200000000000006</v>
      </c>
      <c r="R12" s="202">
        <v>17.98</v>
      </c>
      <c r="S12" s="202">
        <v>11.19</v>
      </c>
      <c r="T12" s="202">
        <v>0</v>
      </c>
      <c r="U12" s="202">
        <v>58.8</v>
      </c>
      <c r="V12" s="202">
        <v>6.06</v>
      </c>
      <c r="W12" s="202">
        <v>18.79</v>
      </c>
      <c r="X12" s="202">
        <v>62.9</v>
      </c>
      <c r="Y12" s="202">
        <v>0</v>
      </c>
      <c r="Z12">
        <v>0</v>
      </c>
      <c r="AA12" s="202">
        <v>11.66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134.61000000000001</v>
      </c>
      <c r="AJ12" s="202">
        <v>0</v>
      </c>
      <c r="AK12" s="202">
        <v>160</v>
      </c>
      <c r="AL12" s="202">
        <v>0</v>
      </c>
      <c r="AM12" s="202">
        <v>0</v>
      </c>
      <c r="AN12" s="202">
        <v>0</v>
      </c>
      <c r="AO12">
        <v>0</v>
      </c>
      <c r="AP12" s="202">
        <v>118.44</v>
      </c>
      <c r="AQ12" s="202">
        <v>38.31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309.02</v>
      </c>
      <c r="L13" s="202">
        <v>8.98</v>
      </c>
      <c r="M13" s="202">
        <v>58.91</v>
      </c>
      <c r="N13" s="202">
        <v>50.37</v>
      </c>
      <c r="O13" s="202">
        <v>71.150000000000006</v>
      </c>
      <c r="P13" s="202">
        <v>18.600000000000001</v>
      </c>
      <c r="Q13" s="202">
        <v>8.7200000000000006</v>
      </c>
      <c r="R13" s="202">
        <v>17.98</v>
      </c>
      <c r="S13" s="202">
        <v>11.19</v>
      </c>
      <c r="T13" s="202">
        <v>0</v>
      </c>
      <c r="U13" s="202">
        <v>58.8</v>
      </c>
      <c r="V13" s="202">
        <v>6.06</v>
      </c>
      <c r="W13" s="202">
        <v>18.79</v>
      </c>
      <c r="X13" s="202">
        <v>62.9</v>
      </c>
      <c r="Y13" s="202">
        <v>0</v>
      </c>
      <c r="Z13">
        <v>0</v>
      </c>
      <c r="AA13" s="202">
        <v>11.66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134.61000000000001</v>
      </c>
      <c r="AJ13" s="202">
        <v>0</v>
      </c>
      <c r="AK13" s="202">
        <v>160</v>
      </c>
      <c r="AL13" s="202">
        <v>0</v>
      </c>
      <c r="AM13" s="202">
        <v>0</v>
      </c>
      <c r="AN13" s="202">
        <v>0</v>
      </c>
      <c r="AO13">
        <v>0</v>
      </c>
      <c r="AP13" s="202">
        <v>118.44</v>
      </c>
      <c r="AQ13" s="202">
        <v>38.31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270.42</v>
      </c>
      <c r="L14" s="202">
        <v>3.86</v>
      </c>
      <c r="M14" s="202">
        <v>58.91</v>
      </c>
      <c r="N14" s="202">
        <v>50.37</v>
      </c>
      <c r="O14" s="202">
        <v>71.150000000000006</v>
      </c>
      <c r="P14" s="202">
        <v>18.600000000000001</v>
      </c>
      <c r="Q14" s="202">
        <v>8.7200000000000006</v>
      </c>
      <c r="R14" s="202">
        <v>17.98</v>
      </c>
      <c r="S14" s="202">
        <v>11.19</v>
      </c>
      <c r="T14" s="202">
        <v>0</v>
      </c>
      <c r="U14" s="202">
        <v>58.8</v>
      </c>
      <c r="V14" s="202">
        <v>6.06</v>
      </c>
      <c r="W14" s="202">
        <v>18.79</v>
      </c>
      <c r="X14" s="202">
        <v>62.9</v>
      </c>
      <c r="Y14" s="202">
        <v>0</v>
      </c>
      <c r="Z14">
        <v>0</v>
      </c>
      <c r="AA14" s="202">
        <v>11.66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134.61000000000001</v>
      </c>
      <c r="AJ14" s="202">
        <v>0</v>
      </c>
      <c r="AK14" s="202">
        <v>160</v>
      </c>
      <c r="AL14" s="202">
        <v>0</v>
      </c>
      <c r="AM14" s="202">
        <v>0</v>
      </c>
      <c r="AN14" s="202">
        <v>0</v>
      </c>
      <c r="AO14">
        <v>0</v>
      </c>
      <c r="AP14" s="202">
        <v>118.44</v>
      </c>
      <c r="AQ14" s="202">
        <v>38.31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270.42</v>
      </c>
      <c r="L15" s="202">
        <v>3.86</v>
      </c>
      <c r="M15" s="202">
        <v>58.91</v>
      </c>
      <c r="N15" s="202">
        <v>50.37</v>
      </c>
      <c r="O15" s="202">
        <v>71.150000000000006</v>
      </c>
      <c r="P15" s="202">
        <v>18.600000000000001</v>
      </c>
      <c r="Q15" s="202">
        <v>8.7200000000000006</v>
      </c>
      <c r="R15" s="202">
        <v>17.98</v>
      </c>
      <c r="S15" s="202">
        <v>11.19</v>
      </c>
      <c r="T15" s="202">
        <v>0</v>
      </c>
      <c r="U15" s="202">
        <v>58.8</v>
      </c>
      <c r="V15" s="202">
        <v>6.06</v>
      </c>
      <c r="W15" s="202">
        <v>18.79</v>
      </c>
      <c r="X15" s="202">
        <v>62.9</v>
      </c>
      <c r="Y15" s="202">
        <v>0</v>
      </c>
      <c r="Z15">
        <v>0</v>
      </c>
      <c r="AA15" s="202">
        <v>11.66</v>
      </c>
      <c r="AB15" s="202">
        <v>0</v>
      </c>
      <c r="AC15" s="202">
        <v>0</v>
      </c>
      <c r="AD15" s="202">
        <v>0</v>
      </c>
      <c r="AE15" s="202">
        <v>43.12</v>
      </c>
      <c r="AF15" s="202">
        <v>0</v>
      </c>
      <c r="AG15" s="202">
        <v>0</v>
      </c>
      <c r="AH15" s="202">
        <v>0</v>
      </c>
      <c r="AI15" s="202">
        <v>134.61000000000001</v>
      </c>
      <c r="AJ15" s="202">
        <v>0</v>
      </c>
      <c r="AK15" s="202">
        <v>160</v>
      </c>
      <c r="AL15" s="202">
        <v>0</v>
      </c>
      <c r="AM15" s="202">
        <v>0</v>
      </c>
      <c r="AN15" s="202">
        <v>0</v>
      </c>
      <c r="AO15">
        <v>0</v>
      </c>
      <c r="AP15" s="202">
        <v>118.44</v>
      </c>
      <c r="AQ15" s="202">
        <v>38.31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270.42</v>
      </c>
      <c r="L16" s="202">
        <v>3.86</v>
      </c>
      <c r="M16" s="202">
        <v>58.91</v>
      </c>
      <c r="N16" s="202">
        <v>50.37</v>
      </c>
      <c r="O16" s="202">
        <v>71.150000000000006</v>
      </c>
      <c r="P16" s="202">
        <v>18.600000000000001</v>
      </c>
      <c r="Q16" s="202">
        <v>4.95</v>
      </c>
      <c r="R16" s="202">
        <v>9.75</v>
      </c>
      <c r="S16" s="202">
        <v>6.15</v>
      </c>
      <c r="T16" s="202">
        <v>0</v>
      </c>
      <c r="U16" s="202">
        <v>58.8</v>
      </c>
      <c r="V16" s="202">
        <v>6.06</v>
      </c>
      <c r="W16" s="202">
        <v>18.79</v>
      </c>
      <c r="X16" s="202">
        <v>62.9</v>
      </c>
      <c r="Y16" s="202">
        <v>0</v>
      </c>
      <c r="Z16">
        <v>0</v>
      </c>
      <c r="AA16" s="202">
        <v>11.66</v>
      </c>
      <c r="AB16" s="202">
        <v>0</v>
      </c>
      <c r="AC16" s="202">
        <v>0</v>
      </c>
      <c r="AD16" s="202">
        <v>0</v>
      </c>
      <c r="AE16" s="202">
        <v>43.12</v>
      </c>
      <c r="AF16" s="202">
        <v>0</v>
      </c>
      <c r="AG16" s="202">
        <v>0</v>
      </c>
      <c r="AH16" s="202">
        <v>0</v>
      </c>
      <c r="AI16" s="202">
        <v>134.61000000000001</v>
      </c>
      <c r="AJ16" s="202">
        <v>0</v>
      </c>
      <c r="AK16" s="202">
        <v>160</v>
      </c>
      <c r="AL16" s="202">
        <v>0</v>
      </c>
      <c r="AM16" s="202">
        <v>0</v>
      </c>
      <c r="AN16" s="202">
        <v>0</v>
      </c>
      <c r="AO16">
        <v>0</v>
      </c>
      <c r="AP16" s="202">
        <v>118.44</v>
      </c>
      <c r="AQ16" s="202">
        <v>38.31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270.42</v>
      </c>
      <c r="L17" s="202">
        <v>3.86</v>
      </c>
      <c r="M17" s="202">
        <v>58.91</v>
      </c>
      <c r="N17" s="202">
        <v>50.37</v>
      </c>
      <c r="O17" s="202">
        <v>71.150000000000006</v>
      </c>
      <c r="P17" s="202">
        <v>18.600000000000001</v>
      </c>
      <c r="Q17" s="202">
        <v>4.95</v>
      </c>
      <c r="R17" s="202">
        <v>9.75</v>
      </c>
      <c r="S17" s="202">
        <v>6.15</v>
      </c>
      <c r="T17" s="202">
        <v>0</v>
      </c>
      <c r="U17" s="202">
        <v>58.8</v>
      </c>
      <c r="V17" s="202">
        <v>6.06</v>
      </c>
      <c r="W17" s="202">
        <v>18.79</v>
      </c>
      <c r="X17" s="202">
        <v>62.9</v>
      </c>
      <c r="Y17" s="202">
        <v>0</v>
      </c>
      <c r="Z17">
        <v>0</v>
      </c>
      <c r="AA17" s="202">
        <v>11.66</v>
      </c>
      <c r="AB17" s="202">
        <v>0</v>
      </c>
      <c r="AC17" s="202">
        <v>0</v>
      </c>
      <c r="AD17" s="202">
        <v>0</v>
      </c>
      <c r="AE17" s="202">
        <v>43.12</v>
      </c>
      <c r="AF17" s="202">
        <v>0</v>
      </c>
      <c r="AG17" s="202">
        <v>0</v>
      </c>
      <c r="AH17" s="202">
        <v>0</v>
      </c>
      <c r="AI17" s="202">
        <v>134.61000000000001</v>
      </c>
      <c r="AJ17" s="202">
        <v>0</v>
      </c>
      <c r="AK17" s="202">
        <v>160</v>
      </c>
      <c r="AL17" s="202">
        <v>0</v>
      </c>
      <c r="AM17" s="202">
        <v>0</v>
      </c>
      <c r="AN17" s="202">
        <v>0</v>
      </c>
      <c r="AO17">
        <v>0</v>
      </c>
      <c r="AP17" s="202">
        <v>118.44</v>
      </c>
      <c r="AQ17" s="202">
        <v>25.32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270.42</v>
      </c>
      <c r="L18" s="202">
        <v>3.86</v>
      </c>
      <c r="M18" s="202">
        <v>58.91</v>
      </c>
      <c r="N18" s="202">
        <v>50.37</v>
      </c>
      <c r="O18" s="202">
        <v>71.150000000000006</v>
      </c>
      <c r="P18" s="202">
        <v>18.600000000000001</v>
      </c>
      <c r="Q18" s="202">
        <v>4.95</v>
      </c>
      <c r="R18" s="202">
        <v>9.75</v>
      </c>
      <c r="S18" s="202">
        <v>6.15</v>
      </c>
      <c r="T18" s="202">
        <v>0</v>
      </c>
      <c r="U18" s="202">
        <v>58.8</v>
      </c>
      <c r="V18" s="202">
        <v>6.06</v>
      </c>
      <c r="W18" s="202">
        <v>18.79</v>
      </c>
      <c r="X18" s="202">
        <v>62.9</v>
      </c>
      <c r="Y18" s="202">
        <v>0</v>
      </c>
      <c r="Z18">
        <v>0</v>
      </c>
      <c r="AA18" s="202">
        <v>11.66</v>
      </c>
      <c r="AB18" s="202">
        <v>0</v>
      </c>
      <c r="AC18" s="202">
        <v>0</v>
      </c>
      <c r="AD18" s="202">
        <v>0</v>
      </c>
      <c r="AE18" s="202">
        <v>43.12</v>
      </c>
      <c r="AF18" s="202">
        <v>0</v>
      </c>
      <c r="AG18" s="202">
        <v>0</v>
      </c>
      <c r="AH18" s="202">
        <v>0</v>
      </c>
      <c r="AI18" s="202">
        <v>134.61000000000001</v>
      </c>
      <c r="AJ18" s="202">
        <v>0</v>
      </c>
      <c r="AK18" s="202">
        <v>160</v>
      </c>
      <c r="AL18" s="202">
        <v>0</v>
      </c>
      <c r="AM18" s="202">
        <v>0</v>
      </c>
      <c r="AN18" s="202">
        <v>0</v>
      </c>
      <c r="AO18">
        <v>0</v>
      </c>
      <c r="AP18" s="202">
        <v>118.44</v>
      </c>
      <c r="AQ18" s="202">
        <v>25.32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270.42</v>
      </c>
      <c r="L19" s="202">
        <v>3.86</v>
      </c>
      <c r="M19" s="202">
        <v>58.91</v>
      </c>
      <c r="N19" s="202">
        <v>50.37</v>
      </c>
      <c r="O19" s="202">
        <v>71.150000000000006</v>
      </c>
      <c r="P19" s="202">
        <v>18.600000000000001</v>
      </c>
      <c r="Q19" s="202">
        <v>4.95</v>
      </c>
      <c r="R19" s="202">
        <v>9.75</v>
      </c>
      <c r="S19" s="202">
        <v>6.15</v>
      </c>
      <c r="T19" s="202">
        <v>0</v>
      </c>
      <c r="U19" s="202">
        <v>58.8</v>
      </c>
      <c r="V19" s="202">
        <v>6.06</v>
      </c>
      <c r="W19" s="202">
        <v>18.79</v>
      </c>
      <c r="X19" s="202">
        <v>62.9</v>
      </c>
      <c r="Y19" s="202">
        <v>0</v>
      </c>
      <c r="Z19">
        <v>0</v>
      </c>
      <c r="AA19" s="202">
        <v>11.66</v>
      </c>
      <c r="AB19" s="202">
        <v>0</v>
      </c>
      <c r="AC19" s="202">
        <v>0</v>
      </c>
      <c r="AD19" s="202">
        <v>0</v>
      </c>
      <c r="AE19" s="202">
        <v>43.12</v>
      </c>
      <c r="AF19" s="202">
        <v>0</v>
      </c>
      <c r="AG19" s="202">
        <v>0</v>
      </c>
      <c r="AH19" s="202">
        <v>0</v>
      </c>
      <c r="AI19" s="202">
        <v>134.61000000000001</v>
      </c>
      <c r="AJ19" s="202">
        <v>0</v>
      </c>
      <c r="AK19" s="202">
        <v>160</v>
      </c>
      <c r="AL19" s="202">
        <v>0</v>
      </c>
      <c r="AM19" s="202">
        <v>0</v>
      </c>
      <c r="AN19" s="202">
        <v>0</v>
      </c>
      <c r="AO19">
        <v>0</v>
      </c>
      <c r="AP19" s="202">
        <v>96.57</v>
      </c>
      <c r="AQ19" s="202">
        <v>25.32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270.42</v>
      </c>
      <c r="L20" s="202">
        <v>3.86</v>
      </c>
      <c r="M20" s="202">
        <v>58.91</v>
      </c>
      <c r="N20" s="202">
        <v>50.37</v>
      </c>
      <c r="O20" s="202">
        <v>71.150000000000006</v>
      </c>
      <c r="P20" s="202">
        <v>18.600000000000001</v>
      </c>
      <c r="Q20" s="202">
        <v>4.95</v>
      </c>
      <c r="R20" s="202">
        <v>9.75</v>
      </c>
      <c r="S20" s="202">
        <v>6.15</v>
      </c>
      <c r="T20" s="202">
        <v>0</v>
      </c>
      <c r="U20" s="202">
        <v>58.8</v>
      </c>
      <c r="V20" s="202">
        <v>6.06</v>
      </c>
      <c r="W20" s="202">
        <v>18.79</v>
      </c>
      <c r="X20" s="202">
        <v>62.9</v>
      </c>
      <c r="Y20" s="202">
        <v>0</v>
      </c>
      <c r="Z20">
        <v>0</v>
      </c>
      <c r="AA20" s="202">
        <v>11.66</v>
      </c>
      <c r="AB20" s="202">
        <v>0</v>
      </c>
      <c r="AC20" s="202">
        <v>0</v>
      </c>
      <c r="AD20" s="202">
        <v>0</v>
      </c>
      <c r="AE20" s="202">
        <v>43.12</v>
      </c>
      <c r="AF20" s="202">
        <v>0</v>
      </c>
      <c r="AG20" s="202">
        <v>0</v>
      </c>
      <c r="AH20" s="202">
        <v>0</v>
      </c>
      <c r="AI20" s="202">
        <v>134.61000000000001</v>
      </c>
      <c r="AJ20" s="202">
        <v>0</v>
      </c>
      <c r="AK20" s="202">
        <v>160</v>
      </c>
      <c r="AL20" s="202">
        <v>0</v>
      </c>
      <c r="AM20" s="202">
        <v>0</v>
      </c>
      <c r="AN20" s="202">
        <v>0</v>
      </c>
      <c r="AO20">
        <v>0</v>
      </c>
      <c r="AP20" s="202">
        <v>57.94</v>
      </c>
      <c r="AQ20" s="202">
        <v>25.32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270.42</v>
      </c>
      <c r="L21" s="202">
        <v>3.86</v>
      </c>
      <c r="M21" s="202">
        <v>58.91</v>
      </c>
      <c r="N21" s="202">
        <v>50.37</v>
      </c>
      <c r="O21" s="202">
        <v>71.150000000000006</v>
      </c>
      <c r="P21" s="202">
        <v>18.600000000000001</v>
      </c>
      <c r="Q21" s="202">
        <v>4.95</v>
      </c>
      <c r="R21" s="202">
        <v>9.75</v>
      </c>
      <c r="S21" s="202">
        <v>6.15</v>
      </c>
      <c r="T21" s="202">
        <v>0</v>
      </c>
      <c r="U21" s="202">
        <v>58.8</v>
      </c>
      <c r="V21" s="202">
        <v>3.33</v>
      </c>
      <c r="W21" s="202">
        <v>8.91</v>
      </c>
      <c r="X21" s="202">
        <v>31.81</v>
      </c>
      <c r="Y21" s="202">
        <v>0</v>
      </c>
      <c r="Z21">
        <v>0</v>
      </c>
      <c r="AA21" s="202">
        <v>11.66</v>
      </c>
      <c r="AB21" s="202">
        <v>0</v>
      </c>
      <c r="AC21" s="202">
        <v>0</v>
      </c>
      <c r="AD21" s="202">
        <v>0</v>
      </c>
      <c r="AE21" s="202">
        <v>43.12</v>
      </c>
      <c r="AF21" s="202">
        <v>0</v>
      </c>
      <c r="AG21" s="202">
        <v>0</v>
      </c>
      <c r="AH21" s="202">
        <v>0</v>
      </c>
      <c r="AI21" s="202">
        <v>134.61000000000001</v>
      </c>
      <c r="AJ21" s="202">
        <v>0</v>
      </c>
      <c r="AK21" s="202">
        <v>160</v>
      </c>
      <c r="AL21" s="202">
        <v>0</v>
      </c>
      <c r="AM21" s="202">
        <v>0</v>
      </c>
      <c r="AN21" s="202">
        <v>0</v>
      </c>
      <c r="AO21">
        <v>0</v>
      </c>
      <c r="AP21" s="202">
        <v>57.94</v>
      </c>
      <c r="AQ21" s="202">
        <v>25.32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270.42</v>
      </c>
      <c r="L22" s="202">
        <v>3.86</v>
      </c>
      <c r="M22" s="202">
        <v>58.91</v>
      </c>
      <c r="N22" s="202">
        <v>50.37</v>
      </c>
      <c r="O22" s="202">
        <v>71.150000000000006</v>
      </c>
      <c r="P22" s="202">
        <v>18.600000000000001</v>
      </c>
      <c r="Q22" s="202">
        <v>4.95</v>
      </c>
      <c r="R22" s="202">
        <v>9.75</v>
      </c>
      <c r="S22" s="202">
        <v>6.15</v>
      </c>
      <c r="T22" s="202">
        <v>0</v>
      </c>
      <c r="U22" s="202">
        <v>58.8</v>
      </c>
      <c r="V22" s="202">
        <v>3.33</v>
      </c>
      <c r="W22" s="202">
        <v>8.91</v>
      </c>
      <c r="X22" s="202">
        <v>31.81</v>
      </c>
      <c r="Y22" s="202">
        <v>0</v>
      </c>
      <c r="Z22">
        <v>0</v>
      </c>
      <c r="AA22" s="202">
        <v>11.66</v>
      </c>
      <c r="AB22" s="202">
        <v>0</v>
      </c>
      <c r="AC22" s="202">
        <v>0</v>
      </c>
      <c r="AD22" s="202">
        <v>0</v>
      </c>
      <c r="AE22" s="202">
        <v>43.12</v>
      </c>
      <c r="AF22" s="202">
        <v>0</v>
      </c>
      <c r="AG22" s="202">
        <v>0</v>
      </c>
      <c r="AH22" s="202">
        <v>0</v>
      </c>
      <c r="AI22" s="202">
        <v>134.61000000000001</v>
      </c>
      <c r="AJ22" s="202">
        <v>0</v>
      </c>
      <c r="AK22" s="202">
        <v>160</v>
      </c>
      <c r="AL22" s="202">
        <v>0</v>
      </c>
      <c r="AM22" s="202">
        <v>0</v>
      </c>
      <c r="AN22" s="202">
        <v>0</v>
      </c>
      <c r="AO22">
        <v>0</v>
      </c>
      <c r="AP22" s="202">
        <v>57.94</v>
      </c>
      <c r="AQ22" s="202">
        <v>25.32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270.42</v>
      </c>
      <c r="L23" s="202">
        <v>3.86</v>
      </c>
      <c r="M23" s="202">
        <v>58.91</v>
      </c>
      <c r="N23" s="202">
        <v>50.37</v>
      </c>
      <c r="O23" s="202">
        <v>71.150000000000006</v>
      </c>
      <c r="P23" s="202">
        <v>18.600000000000001</v>
      </c>
      <c r="Q23" s="202">
        <v>4.95</v>
      </c>
      <c r="R23" s="202">
        <v>9.81</v>
      </c>
      <c r="S23" s="202">
        <v>6.15</v>
      </c>
      <c r="T23" s="202">
        <v>0</v>
      </c>
      <c r="U23" s="202">
        <v>58.8</v>
      </c>
      <c r="V23" s="202">
        <v>3.33</v>
      </c>
      <c r="W23" s="202">
        <v>8.91</v>
      </c>
      <c r="X23" s="202">
        <v>31.81</v>
      </c>
      <c r="Y23" s="202">
        <v>0</v>
      </c>
      <c r="Z23">
        <v>0</v>
      </c>
      <c r="AA23" s="202">
        <v>12.03</v>
      </c>
      <c r="AB23" s="202">
        <v>0</v>
      </c>
      <c r="AC23" s="202">
        <v>0</v>
      </c>
      <c r="AD23" s="202">
        <v>0</v>
      </c>
      <c r="AE23" s="202">
        <v>43.12</v>
      </c>
      <c r="AF23" s="202">
        <v>0</v>
      </c>
      <c r="AG23" s="202">
        <v>0</v>
      </c>
      <c r="AH23" s="202">
        <v>0</v>
      </c>
      <c r="AI23" s="202">
        <v>134.61000000000001</v>
      </c>
      <c r="AJ23" s="202">
        <v>0</v>
      </c>
      <c r="AK23" s="202">
        <v>160</v>
      </c>
      <c r="AL23" s="202">
        <v>0</v>
      </c>
      <c r="AM23" s="202">
        <v>0</v>
      </c>
      <c r="AN23" s="202">
        <v>0</v>
      </c>
      <c r="AO23">
        <v>0</v>
      </c>
      <c r="AP23" s="202">
        <v>57.94</v>
      </c>
      <c r="AQ23" s="202">
        <v>25.32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270.42</v>
      </c>
      <c r="L24" s="202">
        <v>3.86</v>
      </c>
      <c r="M24" s="202">
        <v>58.91</v>
      </c>
      <c r="N24" s="202">
        <v>50.37</v>
      </c>
      <c r="O24" s="202">
        <v>71.150000000000006</v>
      </c>
      <c r="P24" s="202">
        <v>18.600000000000001</v>
      </c>
      <c r="Q24" s="202">
        <v>4.95</v>
      </c>
      <c r="R24" s="202">
        <v>9.81</v>
      </c>
      <c r="S24" s="202">
        <v>6.15</v>
      </c>
      <c r="T24" s="202">
        <v>0</v>
      </c>
      <c r="U24" s="202">
        <v>58.8</v>
      </c>
      <c r="V24" s="202">
        <v>3.33</v>
      </c>
      <c r="W24" s="202">
        <v>8.91</v>
      </c>
      <c r="X24" s="202">
        <v>31.81</v>
      </c>
      <c r="Y24" s="202">
        <v>0</v>
      </c>
      <c r="Z24">
        <v>0</v>
      </c>
      <c r="AA24" s="202">
        <v>12.03</v>
      </c>
      <c r="AB24" s="202">
        <v>0</v>
      </c>
      <c r="AC24" s="202">
        <v>0</v>
      </c>
      <c r="AD24" s="202">
        <v>0</v>
      </c>
      <c r="AE24" s="202">
        <v>43.12</v>
      </c>
      <c r="AF24" s="202">
        <v>0</v>
      </c>
      <c r="AG24" s="202">
        <v>0</v>
      </c>
      <c r="AH24" s="202">
        <v>0</v>
      </c>
      <c r="AI24" s="202">
        <v>134.61000000000001</v>
      </c>
      <c r="AJ24" s="202">
        <v>0</v>
      </c>
      <c r="AK24" s="202">
        <v>160</v>
      </c>
      <c r="AL24" s="202">
        <v>0</v>
      </c>
      <c r="AM24" s="202">
        <v>0</v>
      </c>
      <c r="AN24" s="202">
        <v>0</v>
      </c>
      <c r="AO24">
        <v>0</v>
      </c>
      <c r="AP24" s="202">
        <v>57.94</v>
      </c>
      <c r="AQ24" s="202">
        <v>25.32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270.42</v>
      </c>
      <c r="L25" s="202">
        <v>3.86</v>
      </c>
      <c r="M25" s="202">
        <v>58.91</v>
      </c>
      <c r="N25" s="202">
        <v>50.37</v>
      </c>
      <c r="O25" s="202">
        <v>71.150000000000006</v>
      </c>
      <c r="P25" s="202">
        <v>18.600000000000001</v>
      </c>
      <c r="Q25" s="202">
        <v>4.95</v>
      </c>
      <c r="R25" s="202">
        <v>9.81</v>
      </c>
      <c r="S25" s="202">
        <v>6.15</v>
      </c>
      <c r="T25" s="202">
        <v>0</v>
      </c>
      <c r="U25" s="202">
        <v>58.8</v>
      </c>
      <c r="V25" s="202">
        <v>3.33</v>
      </c>
      <c r="W25" s="202">
        <v>8.91</v>
      </c>
      <c r="X25" s="202">
        <v>31.81</v>
      </c>
      <c r="Y25" s="202">
        <v>0</v>
      </c>
      <c r="Z25">
        <v>0</v>
      </c>
      <c r="AA25" s="202">
        <v>12.03</v>
      </c>
      <c r="AB25" s="202">
        <v>0</v>
      </c>
      <c r="AC25" s="202">
        <v>0</v>
      </c>
      <c r="AD25" s="202">
        <v>0</v>
      </c>
      <c r="AE25" s="202">
        <v>43.12</v>
      </c>
      <c r="AF25" s="202">
        <v>0</v>
      </c>
      <c r="AG25" s="202">
        <v>0</v>
      </c>
      <c r="AH25" s="202">
        <v>0</v>
      </c>
      <c r="AI25" s="202">
        <v>134.61000000000001</v>
      </c>
      <c r="AJ25" s="202">
        <v>0</v>
      </c>
      <c r="AK25" s="202">
        <v>160</v>
      </c>
      <c r="AL25" s="202">
        <v>0</v>
      </c>
      <c r="AM25" s="202">
        <v>0</v>
      </c>
      <c r="AN25" s="202">
        <v>0</v>
      </c>
      <c r="AO25">
        <v>0</v>
      </c>
      <c r="AP25" s="202">
        <v>57.94</v>
      </c>
      <c r="AQ25" s="202">
        <v>25.32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270.42</v>
      </c>
      <c r="L26" s="202">
        <v>3.86</v>
      </c>
      <c r="M26" s="202">
        <v>58.91</v>
      </c>
      <c r="N26" s="202">
        <v>50.37</v>
      </c>
      <c r="O26" s="202">
        <v>71.150000000000006</v>
      </c>
      <c r="P26" s="202">
        <v>18.600000000000001</v>
      </c>
      <c r="Q26" s="202">
        <v>4.95</v>
      </c>
      <c r="R26" s="202">
        <v>9.81</v>
      </c>
      <c r="S26" s="202">
        <v>6.15</v>
      </c>
      <c r="T26" s="202">
        <v>0</v>
      </c>
      <c r="U26" s="202">
        <v>58.8</v>
      </c>
      <c r="V26" s="202">
        <v>3.33</v>
      </c>
      <c r="W26" s="202">
        <v>8.91</v>
      </c>
      <c r="X26" s="202">
        <v>31.81</v>
      </c>
      <c r="Y26" s="202">
        <v>0</v>
      </c>
      <c r="Z26">
        <v>0</v>
      </c>
      <c r="AA26" s="202">
        <v>12.03</v>
      </c>
      <c r="AB26" s="202">
        <v>0</v>
      </c>
      <c r="AC26" s="202">
        <v>0</v>
      </c>
      <c r="AD26" s="202">
        <v>0</v>
      </c>
      <c r="AE26" s="202">
        <v>43.12</v>
      </c>
      <c r="AF26" s="202">
        <v>0</v>
      </c>
      <c r="AG26" s="202">
        <v>0</v>
      </c>
      <c r="AH26" s="202">
        <v>0</v>
      </c>
      <c r="AI26" s="202">
        <v>134.61000000000001</v>
      </c>
      <c r="AJ26" s="202">
        <v>0</v>
      </c>
      <c r="AK26" s="202">
        <v>160</v>
      </c>
      <c r="AL26" s="202">
        <v>0</v>
      </c>
      <c r="AM26" s="202">
        <v>0</v>
      </c>
      <c r="AN26" s="202">
        <v>0</v>
      </c>
      <c r="AO26">
        <v>0</v>
      </c>
      <c r="AP26" s="202">
        <v>57.94</v>
      </c>
      <c r="AQ26" s="202">
        <v>25.32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270.42</v>
      </c>
      <c r="L27" s="202">
        <v>3.86</v>
      </c>
      <c r="M27" s="202">
        <v>58.91</v>
      </c>
      <c r="N27" s="202">
        <v>50.37</v>
      </c>
      <c r="O27" s="202">
        <v>71.150000000000006</v>
      </c>
      <c r="P27" s="202">
        <v>18.600000000000001</v>
      </c>
      <c r="Q27" s="202">
        <v>4.95</v>
      </c>
      <c r="R27" s="202">
        <v>9.66</v>
      </c>
      <c r="S27" s="202">
        <v>6.15</v>
      </c>
      <c r="T27" s="202">
        <v>0</v>
      </c>
      <c r="U27" s="202">
        <v>58.8</v>
      </c>
      <c r="V27" s="202">
        <v>3.33</v>
      </c>
      <c r="W27" s="202">
        <v>8.91</v>
      </c>
      <c r="X27" s="202">
        <v>31.81</v>
      </c>
      <c r="Y27" s="202">
        <v>0</v>
      </c>
      <c r="Z27">
        <v>0</v>
      </c>
      <c r="AA27" s="202">
        <v>12.03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134.61000000000001</v>
      </c>
      <c r="AJ27" s="202">
        <v>0</v>
      </c>
      <c r="AK27" s="202">
        <v>160</v>
      </c>
      <c r="AL27" s="202">
        <v>0</v>
      </c>
      <c r="AM27" s="202">
        <v>0</v>
      </c>
      <c r="AN27" s="202">
        <v>0</v>
      </c>
      <c r="AO27">
        <v>0</v>
      </c>
      <c r="AP27" s="202">
        <v>57.94</v>
      </c>
      <c r="AQ27" s="202">
        <v>25</v>
      </c>
      <c r="AR27" s="202">
        <v>7.87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270.42</v>
      </c>
      <c r="L28" s="202">
        <v>3.86</v>
      </c>
      <c r="M28" s="202">
        <v>58.91</v>
      </c>
      <c r="N28" s="202">
        <v>50.37</v>
      </c>
      <c r="O28" s="202">
        <v>71.150000000000006</v>
      </c>
      <c r="P28" s="202">
        <v>18.600000000000001</v>
      </c>
      <c r="Q28" s="202">
        <v>4.95</v>
      </c>
      <c r="R28" s="202">
        <v>9.75</v>
      </c>
      <c r="S28" s="202">
        <v>6.15</v>
      </c>
      <c r="T28" s="202">
        <v>0</v>
      </c>
      <c r="U28" s="202">
        <v>58.8</v>
      </c>
      <c r="V28" s="202">
        <v>3.33</v>
      </c>
      <c r="W28" s="202">
        <v>8.91</v>
      </c>
      <c r="X28" s="202">
        <v>31.81</v>
      </c>
      <c r="Y28" s="202">
        <v>0</v>
      </c>
      <c r="Z28">
        <v>0</v>
      </c>
      <c r="AA28" s="202">
        <v>12.03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134.61000000000001</v>
      </c>
      <c r="AJ28" s="202">
        <v>0</v>
      </c>
      <c r="AK28" s="202">
        <v>160</v>
      </c>
      <c r="AL28" s="202">
        <v>0</v>
      </c>
      <c r="AM28" s="202">
        <v>0</v>
      </c>
      <c r="AN28" s="202">
        <v>0</v>
      </c>
      <c r="AO28">
        <v>0</v>
      </c>
      <c r="AP28" s="202">
        <v>57.94</v>
      </c>
      <c r="AQ28" s="202">
        <v>25</v>
      </c>
      <c r="AR28" s="202">
        <v>12.86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270.42</v>
      </c>
      <c r="L29" s="202">
        <v>3.86</v>
      </c>
      <c r="M29" s="202">
        <v>58.91</v>
      </c>
      <c r="N29" s="202">
        <v>50.37</v>
      </c>
      <c r="O29" s="202">
        <v>71.150000000000006</v>
      </c>
      <c r="P29" s="202">
        <v>18.600000000000001</v>
      </c>
      <c r="Q29" s="202">
        <v>4.95</v>
      </c>
      <c r="R29" s="202">
        <v>9.81</v>
      </c>
      <c r="S29" s="202">
        <v>6.15</v>
      </c>
      <c r="T29" s="202">
        <v>0</v>
      </c>
      <c r="U29" s="202">
        <v>58.8</v>
      </c>
      <c r="V29" s="202">
        <v>3.33</v>
      </c>
      <c r="W29" s="202">
        <v>8.91</v>
      </c>
      <c r="X29" s="202">
        <v>31.81</v>
      </c>
      <c r="Y29" s="202">
        <v>0</v>
      </c>
      <c r="Z29">
        <v>0</v>
      </c>
      <c r="AA29" s="202">
        <v>12.03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134.61000000000001</v>
      </c>
      <c r="AJ29" s="202">
        <v>0</v>
      </c>
      <c r="AK29" s="202">
        <v>160</v>
      </c>
      <c r="AL29" s="202">
        <v>0</v>
      </c>
      <c r="AM29" s="202">
        <v>0</v>
      </c>
      <c r="AN29" s="202">
        <v>0</v>
      </c>
      <c r="AO29">
        <v>0</v>
      </c>
      <c r="AP29" s="202">
        <v>57.94</v>
      </c>
      <c r="AQ29" s="202">
        <v>25</v>
      </c>
      <c r="AR29" s="202">
        <v>22.72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270.42</v>
      </c>
      <c r="L30" s="202">
        <v>3.86</v>
      </c>
      <c r="M30" s="202">
        <v>58.91</v>
      </c>
      <c r="N30" s="202">
        <v>50.37</v>
      </c>
      <c r="O30" s="202">
        <v>71.150000000000006</v>
      </c>
      <c r="P30" s="202">
        <v>18.600000000000001</v>
      </c>
      <c r="Q30" s="202">
        <v>4.95</v>
      </c>
      <c r="R30" s="202">
        <v>9.81</v>
      </c>
      <c r="S30" s="202">
        <v>6.15</v>
      </c>
      <c r="T30" s="202">
        <v>0</v>
      </c>
      <c r="U30" s="202">
        <v>58.8</v>
      </c>
      <c r="V30" s="202">
        <v>3.33</v>
      </c>
      <c r="W30" s="202">
        <v>8.91</v>
      </c>
      <c r="X30" s="202">
        <v>31.81</v>
      </c>
      <c r="Y30" s="202">
        <v>0</v>
      </c>
      <c r="Z30">
        <v>0</v>
      </c>
      <c r="AA30" s="202">
        <v>12.03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134.61000000000001</v>
      </c>
      <c r="AJ30" s="202">
        <v>0</v>
      </c>
      <c r="AK30" s="202">
        <v>160</v>
      </c>
      <c r="AL30" s="202">
        <v>0</v>
      </c>
      <c r="AM30" s="202">
        <v>0</v>
      </c>
      <c r="AN30" s="202">
        <v>0</v>
      </c>
      <c r="AO30">
        <v>0</v>
      </c>
      <c r="AP30" s="202">
        <v>57.94</v>
      </c>
      <c r="AQ30" s="202">
        <v>25.32</v>
      </c>
      <c r="AR30" s="202">
        <v>37.340000000000003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270.42</v>
      </c>
      <c r="L31" s="202">
        <v>3.86</v>
      </c>
      <c r="M31" s="202">
        <v>58.91</v>
      </c>
      <c r="N31" s="202">
        <v>50.37</v>
      </c>
      <c r="O31" s="202">
        <v>71.150000000000006</v>
      </c>
      <c r="P31" s="202">
        <v>18.600000000000001</v>
      </c>
      <c r="Q31" s="202">
        <v>4.95</v>
      </c>
      <c r="R31" s="202">
        <v>9.81</v>
      </c>
      <c r="S31" s="202">
        <v>6.15</v>
      </c>
      <c r="T31" s="202">
        <v>0</v>
      </c>
      <c r="U31" s="202">
        <v>58.8</v>
      </c>
      <c r="V31" s="202">
        <v>3.33</v>
      </c>
      <c r="W31" s="202">
        <v>8.91</v>
      </c>
      <c r="X31" s="202">
        <v>31.81</v>
      </c>
      <c r="Y31" s="202">
        <v>0</v>
      </c>
      <c r="Z31">
        <v>0</v>
      </c>
      <c r="AA31" s="202">
        <v>11.66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134.61000000000001</v>
      </c>
      <c r="AJ31" s="202">
        <v>0</v>
      </c>
      <c r="AK31" s="202">
        <v>160</v>
      </c>
      <c r="AL31" s="202">
        <v>0</v>
      </c>
      <c r="AM31" s="202">
        <v>0</v>
      </c>
      <c r="AN31" s="202">
        <v>0</v>
      </c>
      <c r="AO31">
        <v>0</v>
      </c>
      <c r="AP31" s="202">
        <v>57.94</v>
      </c>
      <c r="AQ31" s="202">
        <v>25.32</v>
      </c>
      <c r="AR31" s="202">
        <v>40.92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270.42</v>
      </c>
      <c r="L32" s="202">
        <v>3.86</v>
      </c>
      <c r="M32" s="202">
        <v>58.91</v>
      </c>
      <c r="N32" s="202">
        <v>50.37</v>
      </c>
      <c r="O32" s="202">
        <v>71.150000000000006</v>
      </c>
      <c r="P32" s="202">
        <v>18.600000000000001</v>
      </c>
      <c r="Q32" s="202">
        <v>4.95</v>
      </c>
      <c r="R32" s="202">
        <v>9.81</v>
      </c>
      <c r="S32" s="202">
        <v>6.15</v>
      </c>
      <c r="T32" s="202">
        <v>0</v>
      </c>
      <c r="U32" s="202">
        <v>58.8</v>
      </c>
      <c r="V32" s="202">
        <v>3.33</v>
      </c>
      <c r="W32" s="202">
        <v>8.91</v>
      </c>
      <c r="X32" s="202">
        <v>31.81</v>
      </c>
      <c r="Y32" s="202">
        <v>0</v>
      </c>
      <c r="Z32">
        <v>0</v>
      </c>
      <c r="AA32" s="202">
        <v>11.66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134.61000000000001</v>
      </c>
      <c r="AJ32" s="202">
        <v>0</v>
      </c>
      <c r="AK32" s="202">
        <v>160</v>
      </c>
      <c r="AL32" s="202">
        <v>0</v>
      </c>
      <c r="AM32" s="202">
        <v>0</v>
      </c>
      <c r="AN32" s="202">
        <v>0</v>
      </c>
      <c r="AO32">
        <v>0</v>
      </c>
      <c r="AP32" s="202">
        <v>57.94</v>
      </c>
      <c r="AQ32" s="202">
        <v>25.32</v>
      </c>
      <c r="AR32" s="202">
        <v>46.06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270.42</v>
      </c>
      <c r="L33" s="202">
        <v>3.86</v>
      </c>
      <c r="M33" s="202">
        <v>28.97</v>
      </c>
      <c r="N33" s="202">
        <v>50.37</v>
      </c>
      <c r="O33" s="202">
        <v>71.150000000000006</v>
      </c>
      <c r="P33" s="202">
        <v>9.66</v>
      </c>
      <c r="Q33" s="202">
        <v>4.95</v>
      </c>
      <c r="R33" s="202">
        <v>9.81</v>
      </c>
      <c r="S33" s="202">
        <v>6.15</v>
      </c>
      <c r="T33" s="202">
        <v>0</v>
      </c>
      <c r="U33" s="202">
        <v>58.8</v>
      </c>
      <c r="V33" s="202">
        <v>3.33</v>
      </c>
      <c r="W33" s="202">
        <v>8.91</v>
      </c>
      <c r="X33" s="202">
        <v>31.81</v>
      </c>
      <c r="Y33" s="202">
        <v>0</v>
      </c>
      <c r="Z33">
        <v>0</v>
      </c>
      <c r="AA33" s="202">
        <v>11.66</v>
      </c>
      <c r="AB33" s="202">
        <v>0</v>
      </c>
      <c r="AC33" s="202">
        <v>0</v>
      </c>
      <c r="AD33" s="202">
        <v>0</v>
      </c>
      <c r="AE33" s="202">
        <v>43.68</v>
      </c>
      <c r="AF33" s="202">
        <v>0</v>
      </c>
      <c r="AG33" s="202">
        <v>0</v>
      </c>
      <c r="AH33" s="202">
        <v>0</v>
      </c>
      <c r="AI33" s="202">
        <v>134.61000000000001</v>
      </c>
      <c r="AJ33" s="202">
        <v>0</v>
      </c>
      <c r="AK33" s="202">
        <v>160</v>
      </c>
      <c r="AL33" s="202">
        <v>0</v>
      </c>
      <c r="AM33" s="202">
        <v>0</v>
      </c>
      <c r="AN33" s="202">
        <v>0</v>
      </c>
      <c r="AO33">
        <v>0</v>
      </c>
      <c r="AP33" s="202">
        <v>57.94</v>
      </c>
      <c r="AQ33" s="202">
        <v>25.32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270.42</v>
      </c>
      <c r="L34" s="202">
        <v>3.86</v>
      </c>
      <c r="M34" s="202">
        <v>28.97</v>
      </c>
      <c r="N34" s="202">
        <v>50.37</v>
      </c>
      <c r="O34" s="202">
        <v>71.150000000000006</v>
      </c>
      <c r="P34" s="202">
        <v>9.66</v>
      </c>
      <c r="Q34" s="202">
        <v>4.95</v>
      </c>
      <c r="R34" s="202">
        <v>9.81</v>
      </c>
      <c r="S34" s="202">
        <v>6.15</v>
      </c>
      <c r="T34" s="202">
        <v>0</v>
      </c>
      <c r="U34" s="202">
        <v>58.8</v>
      </c>
      <c r="V34" s="202">
        <v>3.33</v>
      </c>
      <c r="W34" s="202">
        <v>8.91</v>
      </c>
      <c r="X34" s="202">
        <v>31.81</v>
      </c>
      <c r="Y34" s="202">
        <v>0</v>
      </c>
      <c r="Z34">
        <v>0</v>
      </c>
      <c r="AA34" s="202">
        <v>11.66</v>
      </c>
      <c r="AB34" s="202">
        <v>0</v>
      </c>
      <c r="AC34" s="202">
        <v>0</v>
      </c>
      <c r="AD34" s="202">
        <v>0</v>
      </c>
      <c r="AE34" s="202">
        <v>43.68</v>
      </c>
      <c r="AF34" s="202">
        <v>0</v>
      </c>
      <c r="AG34" s="202">
        <v>0</v>
      </c>
      <c r="AH34" s="202">
        <v>0</v>
      </c>
      <c r="AI34" s="202">
        <v>134.61000000000001</v>
      </c>
      <c r="AJ34" s="202">
        <v>0</v>
      </c>
      <c r="AK34" s="202">
        <v>160</v>
      </c>
      <c r="AL34" s="202">
        <v>0</v>
      </c>
      <c r="AM34" s="202">
        <v>0</v>
      </c>
      <c r="AN34" s="202">
        <v>0</v>
      </c>
      <c r="AO34">
        <v>0</v>
      </c>
      <c r="AP34" s="202">
        <v>57.94</v>
      </c>
      <c r="AQ34" s="202">
        <v>25.32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270.42</v>
      </c>
      <c r="L35" s="202">
        <v>3.86</v>
      </c>
      <c r="M35" s="202">
        <v>28.97</v>
      </c>
      <c r="N35" s="202">
        <v>50.37</v>
      </c>
      <c r="O35" s="202">
        <v>71.150000000000006</v>
      </c>
      <c r="P35" s="202">
        <v>9.66</v>
      </c>
      <c r="Q35" s="202">
        <v>4.95</v>
      </c>
      <c r="R35" s="202">
        <v>9.81</v>
      </c>
      <c r="S35" s="202">
        <v>6.15</v>
      </c>
      <c r="T35" s="202">
        <v>0</v>
      </c>
      <c r="U35" s="202">
        <v>58.8</v>
      </c>
      <c r="V35" s="202">
        <v>3.33</v>
      </c>
      <c r="W35" s="202">
        <v>10.82</v>
      </c>
      <c r="X35" s="202">
        <v>33.74</v>
      </c>
      <c r="Y35" s="202">
        <v>0</v>
      </c>
      <c r="Z35">
        <v>0</v>
      </c>
      <c r="AA35" s="202">
        <v>13.03</v>
      </c>
      <c r="AB35" s="202">
        <v>0</v>
      </c>
      <c r="AC35" s="202">
        <v>0</v>
      </c>
      <c r="AD35" s="202">
        <v>0</v>
      </c>
      <c r="AE35" s="202">
        <v>43.68</v>
      </c>
      <c r="AF35" s="202">
        <v>0</v>
      </c>
      <c r="AG35" s="202">
        <v>0</v>
      </c>
      <c r="AH35" s="202">
        <v>0</v>
      </c>
      <c r="AI35" s="202">
        <v>134.61000000000001</v>
      </c>
      <c r="AJ35" s="202">
        <v>0</v>
      </c>
      <c r="AK35" s="202">
        <v>160</v>
      </c>
      <c r="AL35" s="202">
        <v>0</v>
      </c>
      <c r="AM35" s="202">
        <v>0</v>
      </c>
      <c r="AN35" s="202">
        <v>0</v>
      </c>
      <c r="AO35">
        <v>0</v>
      </c>
      <c r="AP35" s="202">
        <v>57.94</v>
      </c>
      <c r="AQ35" s="202">
        <v>25.32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270.42</v>
      </c>
      <c r="L36" s="202">
        <v>3.86</v>
      </c>
      <c r="M36" s="202">
        <v>28.97</v>
      </c>
      <c r="N36" s="202">
        <v>50.37</v>
      </c>
      <c r="O36" s="202">
        <v>71.150000000000006</v>
      </c>
      <c r="P36" s="202">
        <v>9.66</v>
      </c>
      <c r="Q36" s="202">
        <v>4.95</v>
      </c>
      <c r="R36" s="202">
        <v>9.81</v>
      </c>
      <c r="S36" s="202">
        <v>6.15</v>
      </c>
      <c r="T36" s="202">
        <v>0</v>
      </c>
      <c r="U36" s="202">
        <v>58.8</v>
      </c>
      <c r="V36" s="202">
        <v>3.33</v>
      </c>
      <c r="W36" s="202">
        <v>10.82</v>
      </c>
      <c r="X36" s="202">
        <v>33.74</v>
      </c>
      <c r="Y36" s="202">
        <v>0</v>
      </c>
      <c r="Z36">
        <v>0</v>
      </c>
      <c r="AA36" s="202">
        <v>13.03</v>
      </c>
      <c r="AB36" s="202">
        <v>0</v>
      </c>
      <c r="AC36" s="202">
        <v>0</v>
      </c>
      <c r="AD36" s="202">
        <v>0</v>
      </c>
      <c r="AE36" s="202">
        <v>43.68</v>
      </c>
      <c r="AF36" s="202">
        <v>0</v>
      </c>
      <c r="AG36" s="202">
        <v>0</v>
      </c>
      <c r="AH36" s="202">
        <v>0</v>
      </c>
      <c r="AI36" s="202">
        <v>134.61000000000001</v>
      </c>
      <c r="AJ36" s="202">
        <v>0</v>
      </c>
      <c r="AK36" s="202">
        <v>160</v>
      </c>
      <c r="AL36" s="202">
        <v>0</v>
      </c>
      <c r="AM36" s="202">
        <v>0</v>
      </c>
      <c r="AN36" s="202">
        <v>0</v>
      </c>
      <c r="AO36">
        <v>0</v>
      </c>
      <c r="AP36" s="202">
        <v>57.94</v>
      </c>
      <c r="AQ36" s="202">
        <v>25.32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270.42</v>
      </c>
      <c r="L37" s="202">
        <v>3.86</v>
      </c>
      <c r="M37" s="202">
        <v>28.97</v>
      </c>
      <c r="N37" s="202">
        <v>40.25</v>
      </c>
      <c r="O37" s="202">
        <v>56.98</v>
      </c>
      <c r="P37" s="202">
        <v>10.199999999999999</v>
      </c>
      <c r="Q37" s="202">
        <v>4.95</v>
      </c>
      <c r="R37" s="202">
        <v>9.81</v>
      </c>
      <c r="S37" s="202">
        <v>6.15</v>
      </c>
      <c r="T37" s="202">
        <v>0</v>
      </c>
      <c r="U37" s="202">
        <v>60.89</v>
      </c>
      <c r="V37" s="202">
        <v>3.33</v>
      </c>
      <c r="W37" s="202">
        <v>10.82</v>
      </c>
      <c r="X37" s="202">
        <v>33.74</v>
      </c>
      <c r="Y37" s="202">
        <v>0</v>
      </c>
      <c r="Z37">
        <v>0</v>
      </c>
      <c r="AA37" s="202">
        <v>14.03</v>
      </c>
      <c r="AB37" s="202">
        <v>0</v>
      </c>
      <c r="AC37" s="202">
        <v>0</v>
      </c>
      <c r="AD37" s="202">
        <v>0</v>
      </c>
      <c r="AE37" s="202">
        <v>40</v>
      </c>
      <c r="AF37" s="202">
        <v>0</v>
      </c>
      <c r="AG37" s="202">
        <v>0</v>
      </c>
      <c r="AH37" s="202">
        <v>0</v>
      </c>
      <c r="AI37" s="202">
        <v>134.61000000000001</v>
      </c>
      <c r="AJ37" s="202">
        <v>0</v>
      </c>
      <c r="AK37" s="202">
        <v>160</v>
      </c>
      <c r="AL37" s="202">
        <v>0</v>
      </c>
      <c r="AM37" s="202">
        <v>0</v>
      </c>
      <c r="AN37" s="202">
        <v>0</v>
      </c>
      <c r="AO37">
        <v>0</v>
      </c>
      <c r="AP37" s="202">
        <v>57.94</v>
      </c>
      <c r="AQ37" s="202">
        <v>25.32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270.42</v>
      </c>
      <c r="L38" s="202">
        <v>3.86</v>
      </c>
      <c r="M38" s="202">
        <v>28.97</v>
      </c>
      <c r="N38" s="202">
        <v>40.25</v>
      </c>
      <c r="O38" s="202">
        <v>56.98</v>
      </c>
      <c r="P38" s="202">
        <v>10.199999999999999</v>
      </c>
      <c r="Q38" s="202">
        <v>4.95</v>
      </c>
      <c r="R38" s="202">
        <v>9.81</v>
      </c>
      <c r="S38" s="202">
        <v>6.15</v>
      </c>
      <c r="T38" s="202">
        <v>0</v>
      </c>
      <c r="U38" s="202">
        <v>60.89</v>
      </c>
      <c r="V38" s="202">
        <v>3.33</v>
      </c>
      <c r="W38" s="202">
        <v>10.82</v>
      </c>
      <c r="X38" s="202">
        <v>33.74</v>
      </c>
      <c r="Y38" s="202">
        <v>0</v>
      </c>
      <c r="Z38">
        <v>0</v>
      </c>
      <c r="AA38" s="202">
        <v>14.03</v>
      </c>
      <c r="AB38" s="202">
        <v>0</v>
      </c>
      <c r="AC38" s="202">
        <v>0</v>
      </c>
      <c r="AD38" s="202">
        <v>0</v>
      </c>
      <c r="AE38" s="202">
        <v>40</v>
      </c>
      <c r="AF38" s="202">
        <v>0</v>
      </c>
      <c r="AG38" s="202">
        <v>0</v>
      </c>
      <c r="AH38" s="202">
        <v>0</v>
      </c>
      <c r="AI38" s="202">
        <v>134.61000000000001</v>
      </c>
      <c r="AJ38" s="202">
        <v>0</v>
      </c>
      <c r="AK38" s="202">
        <v>160</v>
      </c>
      <c r="AL38" s="202">
        <v>0</v>
      </c>
      <c r="AM38" s="202">
        <v>0</v>
      </c>
      <c r="AN38" s="202">
        <v>0</v>
      </c>
      <c r="AO38">
        <v>0</v>
      </c>
      <c r="AP38" s="202">
        <v>57.94</v>
      </c>
      <c r="AQ38" s="202">
        <v>25.32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</v>
      </c>
      <c r="L39" s="202">
        <v>4</v>
      </c>
      <c r="M39" s="202">
        <v>28.97</v>
      </c>
      <c r="N39" s="202">
        <v>31.8</v>
      </c>
      <c r="O39" s="202">
        <v>48.64</v>
      </c>
      <c r="P39" s="202">
        <v>10.199999999999999</v>
      </c>
      <c r="Q39" s="202">
        <v>5.0599999999999996</v>
      </c>
      <c r="R39" s="202">
        <v>10</v>
      </c>
      <c r="S39" s="202">
        <v>6.22</v>
      </c>
      <c r="T39" s="202">
        <v>0</v>
      </c>
      <c r="U39" s="202">
        <v>60.89</v>
      </c>
      <c r="V39" s="202">
        <v>3.33</v>
      </c>
      <c r="W39" s="202">
        <v>10.82</v>
      </c>
      <c r="X39" s="202">
        <v>33.74</v>
      </c>
      <c r="Y39" s="202">
        <v>0</v>
      </c>
      <c r="Z39">
        <v>0</v>
      </c>
      <c r="AA39" s="202">
        <v>14.03</v>
      </c>
      <c r="AB39" s="202">
        <v>0</v>
      </c>
      <c r="AC39" s="202">
        <v>0</v>
      </c>
      <c r="AD39" s="202">
        <v>0</v>
      </c>
      <c r="AE39" s="202">
        <v>40.43</v>
      </c>
      <c r="AF39" s="202">
        <v>0</v>
      </c>
      <c r="AG39" s="202">
        <v>0</v>
      </c>
      <c r="AH39" s="202">
        <v>0</v>
      </c>
      <c r="AI39" s="202">
        <v>134.61000000000001</v>
      </c>
      <c r="AJ39" s="202">
        <v>0</v>
      </c>
      <c r="AK39" s="202">
        <v>160</v>
      </c>
      <c r="AL39" s="202">
        <v>0</v>
      </c>
      <c r="AM39" s="202">
        <v>0</v>
      </c>
      <c r="AN39" s="202">
        <v>0</v>
      </c>
      <c r="AO39">
        <v>0</v>
      </c>
      <c r="AP39" s="202">
        <v>57.94</v>
      </c>
      <c r="AQ39" s="202">
        <v>25.32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</v>
      </c>
      <c r="L40" s="202">
        <v>4</v>
      </c>
      <c r="M40" s="202">
        <v>28.97</v>
      </c>
      <c r="N40" s="202">
        <v>24.14</v>
      </c>
      <c r="O40" s="202">
        <v>39.130000000000003</v>
      </c>
      <c r="P40" s="202">
        <v>10.199999999999999</v>
      </c>
      <c r="Q40" s="202">
        <v>5.0599999999999996</v>
      </c>
      <c r="R40" s="202">
        <v>10</v>
      </c>
      <c r="S40" s="202">
        <v>6.22</v>
      </c>
      <c r="T40" s="202">
        <v>0</v>
      </c>
      <c r="U40" s="202">
        <v>60.89</v>
      </c>
      <c r="V40" s="202">
        <v>3.33</v>
      </c>
      <c r="W40" s="202">
        <v>10.82</v>
      </c>
      <c r="X40" s="202">
        <v>33.74</v>
      </c>
      <c r="Y40" s="202">
        <v>0</v>
      </c>
      <c r="Z40">
        <v>0</v>
      </c>
      <c r="AA40" s="202">
        <v>13.03</v>
      </c>
      <c r="AB40" s="202">
        <v>0</v>
      </c>
      <c r="AC40" s="202">
        <v>0</v>
      </c>
      <c r="AD40" s="202">
        <v>0</v>
      </c>
      <c r="AE40" s="202">
        <v>40.43</v>
      </c>
      <c r="AF40" s="202">
        <v>0</v>
      </c>
      <c r="AG40" s="202">
        <v>0</v>
      </c>
      <c r="AH40" s="202">
        <v>0</v>
      </c>
      <c r="AI40" s="202">
        <v>134.61000000000001</v>
      </c>
      <c r="AJ40" s="202">
        <v>0</v>
      </c>
      <c r="AK40" s="202">
        <v>160</v>
      </c>
      <c r="AL40" s="202">
        <v>0</v>
      </c>
      <c r="AM40" s="202">
        <v>0</v>
      </c>
      <c r="AN40" s="202">
        <v>0</v>
      </c>
      <c r="AO40">
        <v>0</v>
      </c>
      <c r="AP40" s="202">
        <v>57.94</v>
      </c>
      <c r="AQ40" s="202">
        <v>25.32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</v>
      </c>
      <c r="L41" s="202">
        <v>4</v>
      </c>
      <c r="M41" s="202">
        <v>28.97</v>
      </c>
      <c r="N41" s="202">
        <v>24.14</v>
      </c>
      <c r="O41" s="202">
        <v>39.130000000000003</v>
      </c>
      <c r="P41" s="202">
        <v>10.199999999999999</v>
      </c>
      <c r="Q41" s="202">
        <v>5.0599999999999996</v>
      </c>
      <c r="R41" s="202">
        <v>10</v>
      </c>
      <c r="S41" s="202">
        <v>6.22</v>
      </c>
      <c r="T41" s="202">
        <v>0</v>
      </c>
      <c r="U41" s="202">
        <v>60.89</v>
      </c>
      <c r="V41" s="202">
        <v>3.33</v>
      </c>
      <c r="W41" s="202">
        <v>8.91</v>
      </c>
      <c r="X41" s="202">
        <v>31.81</v>
      </c>
      <c r="Y41" s="202">
        <v>0</v>
      </c>
      <c r="Z41">
        <v>0</v>
      </c>
      <c r="AA41" s="202">
        <v>13.03</v>
      </c>
      <c r="AB41" s="202">
        <v>0</v>
      </c>
      <c r="AC41" s="202">
        <v>0</v>
      </c>
      <c r="AD41" s="202">
        <v>0</v>
      </c>
      <c r="AE41" s="202">
        <v>40</v>
      </c>
      <c r="AF41" s="202">
        <v>0</v>
      </c>
      <c r="AG41" s="202">
        <v>0</v>
      </c>
      <c r="AH41" s="202">
        <v>0</v>
      </c>
      <c r="AI41" s="202">
        <v>134.61000000000001</v>
      </c>
      <c r="AJ41" s="202">
        <v>0</v>
      </c>
      <c r="AK41" s="202">
        <v>160</v>
      </c>
      <c r="AL41" s="202">
        <v>0</v>
      </c>
      <c r="AM41" s="202">
        <v>0</v>
      </c>
      <c r="AN41" s="202">
        <v>0</v>
      </c>
      <c r="AO41">
        <v>0</v>
      </c>
      <c r="AP41" s="202">
        <v>57.94</v>
      </c>
      <c r="AQ41" s="202">
        <v>25.32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</v>
      </c>
      <c r="L42" s="202">
        <v>4</v>
      </c>
      <c r="M42" s="202">
        <v>28.97</v>
      </c>
      <c r="N42" s="202">
        <v>24.14</v>
      </c>
      <c r="O42" s="202">
        <v>39.130000000000003</v>
      </c>
      <c r="P42" s="202">
        <v>10.199999999999999</v>
      </c>
      <c r="Q42" s="202">
        <v>5.0599999999999996</v>
      </c>
      <c r="R42" s="202">
        <v>10</v>
      </c>
      <c r="S42" s="202">
        <v>6.22</v>
      </c>
      <c r="T42" s="202">
        <v>0</v>
      </c>
      <c r="U42" s="202">
        <v>60.89</v>
      </c>
      <c r="V42" s="202">
        <v>3.33</v>
      </c>
      <c r="W42" s="202">
        <v>8.91</v>
      </c>
      <c r="X42" s="202">
        <v>31.81</v>
      </c>
      <c r="Y42" s="202">
        <v>0</v>
      </c>
      <c r="Z42">
        <v>0</v>
      </c>
      <c r="AA42" s="202">
        <v>13.03</v>
      </c>
      <c r="AB42" s="202">
        <v>0</v>
      </c>
      <c r="AC42" s="202">
        <v>0</v>
      </c>
      <c r="AD42" s="202">
        <v>0</v>
      </c>
      <c r="AE42" s="202">
        <v>40</v>
      </c>
      <c r="AF42" s="202">
        <v>0</v>
      </c>
      <c r="AG42" s="202">
        <v>0</v>
      </c>
      <c r="AH42" s="202">
        <v>0</v>
      </c>
      <c r="AI42" s="202">
        <v>134.61000000000001</v>
      </c>
      <c r="AJ42" s="202">
        <v>0</v>
      </c>
      <c r="AK42" s="202">
        <v>160</v>
      </c>
      <c r="AL42" s="202">
        <v>0</v>
      </c>
      <c r="AM42" s="202">
        <v>0</v>
      </c>
      <c r="AN42" s="202">
        <v>0</v>
      </c>
      <c r="AO42">
        <v>0</v>
      </c>
      <c r="AP42" s="202">
        <v>57.94</v>
      </c>
      <c r="AQ42" s="202">
        <v>25.32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272</v>
      </c>
      <c r="L43" s="202">
        <v>4</v>
      </c>
      <c r="M43" s="202">
        <v>28</v>
      </c>
      <c r="N43" s="202">
        <v>24.14</v>
      </c>
      <c r="O43" s="202">
        <v>39.130000000000003</v>
      </c>
      <c r="P43" s="202">
        <v>10.199999999999999</v>
      </c>
      <c r="Q43" s="202">
        <v>5.0599999999999996</v>
      </c>
      <c r="R43" s="202">
        <v>10</v>
      </c>
      <c r="S43" s="202">
        <v>6.22</v>
      </c>
      <c r="T43" s="202">
        <v>0</v>
      </c>
      <c r="U43" s="202">
        <v>60.89</v>
      </c>
      <c r="V43" s="202">
        <v>3.33</v>
      </c>
      <c r="W43" s="202">
        <v>8.91</v>
      </c>
      <c r="X43" s="202">
        <v>31.81</v>
      </c>
      <c r="Y43" s="202">
        <v>0</v>
      </c>
      <c r="Z43">
        <v>0</v>
      </c>
      <c r="AA43" s="202">
        <v>13.03</v>
      </c>
      <c r="AB43" s="202">
        <v>0</v>
      </c>
      <c r="AC43" s="202">
        <v>0</v>
      </c>
      <c r="AD43" s="202">
        <v>0</v>
      </c>
      <c r="AE43" s="202">
        <v>40</v>
      </c>
      <c r="AF43" s="202">
        <v>0</v>
      </c>
      <c r="AG43" s="202">
        <v>0</v>
      </c>
      <c r="AH43" s="202">
        <v>0</v>
      </c>
      <c r="AI43" s="202">
        <v>134.61000000000001</v>
      </c>
      <c r="AJ43" s="202">
        <v>0</v>
      </c>
      <c r="AK43" s="202">
        <v>160</v>
      </c>
      <c r="AL43" s="202">
        <v>0</v>
      </c>
      <c r="AM43" s="202">
        <v>0</v>
      </c>
      <c r="AN43" s="202">
        <v>0</v>
      </c>
      <c r="AO43">
        <v>0</v>
      </c>
      <c r="AP43" s="202">
        <v>57.94</v>
      </c>
      <c r="AQ43" s="202">
        <v>25.32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272</v>
      </c>
      <c r="L44" s="202">
        <v>4</v>
      </c>
      <c r="M44" s="202">
        <v>28</v>
      </c>
      <c r="N44" s="202">
        <v>24.14</v>
      </c>
      <c r="O44" s="202">
        <v>70.8</v>
      </c>
      <c r="P44" s="202">
        <v>10.199999999999999</v>
      </c>
      <c r="Q44" s="202">
        <v>5.0599999999999996</v>
      </c>
      <c r="R44" s="202">
        <v>10</v>
      </c>
      <c r="S44" s="202">
        <v>6.22</v>
      </c>
      <c r="T44" s="202">
        <v>0</v>
      </c>
      <c r="U44" s="202">
        <v>60.89</v>
      </c>
      <c r="V44" s="202">
        <v>3.33</v>
      </c>
      <c r="W44" s="202">
        <v>8.91</v>
      </c>
      <c r="X44" s="202">
        <v>31.81</v>
      </c>
      <c r="Y44" s="202">
        <v>0</v>
      </c>
      <c r="Z44">
        <v>0</v>
      </c>
      <c r="AA44" s="202">
        <v>13.03</v>
      </c>
      <c r="AB44" s="202">
        <v>0</v>
      </c>
      <c r="AC44" s="202">
        <v>0</v>
      </c>
      <c r="AD44" s="202">
        <v>0</v>
      </c>
      <c r="AE44" s="202">
        <v>40</v>
      </c>
      <c r="AF44" s="202">
        <v>0</v>
      </c>
      <c r="AG44" s="202">
        <v>0</v>
      </c>
      <c r="AH44" s="202">
        <v>0</v>
      </c>
      <c r="AI44" s="202">
        <v>134.61000000000001</v>
      </c>
      <c r="AJ44" s="202">
        <v>0</v>
      </c>
      <c r="AK44" s="202">
        <v>160</v>
      </c>
      <c r="AL44" s="202">
        <v>0</v>
      </c>
      <c r="AM44" s="202">
        <v>0</v>
      </c>
      <c r="AN44" s="202">
        <v>0</v>
      </c>
      <c r="AO44">
        <v>0</v>
      </c>
      <c r="AP44" s="202">
        <v>57.94</v>
      </c>
      <c r="AQ44" s="202">
        <v>25.32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272</v>
      </c>
      <c r="L45" s="202">
        <v>4</v>
      </c>
      <c r="M45" s="202">
        <v>28</v>
      </c>
      <c r="N45" s="202">
        <v>24.14</v>
      </c>
      <c r="O45" s="202">
        <v>71.150000000000006</v>
      </c>
      <c r="P45" s="202">
        <v>10.199999999999999</v>
      </c>
      <c r="Q45" s="202">
        <v>5.0599999999999996</v>
      </c>
      <c r="R45" s="202">
        <v>10</v>
      </c>
      <c r="S45" s="202">
        <v>6.22</v>
      </c>
      <c r="T45" s="202">
        <v>0</v>
      </c>
      <c r="U45" s="202">
        <v>60.89</v>
      </c>
      <c r="V45" s="202">
        <v>3.33</v>
      </c>
      <c r="W45" s="202">
        <v>10.82</v>
      </c>
      <c r="X45" s="202">
        <v>33.72</v>
      </c>
      <c r="Y45" s="202">
        <v>0</v>
      </c>
      <c r="Z45">
        <v>0</v>
      </c>
      <c r="AA45" s="202">
        <v>13.03</v>
      </c>
      <c r="AB45" s="202">
        <v>0</v>
      </c>
      <c r="AC45" s="202">
        <v>0</v>
      </c>
      <c r="AD45" s="202">
        <v>0</v>
      </c>
      <c r="AE45" s="202">
        <v>40</v>
      </c>
      <c r="AF45" s="202">
        <v>0</v>
      </c>
      <c r="AG45" s="202">
        <v>0</v>
      </c>
      <c r="AH45" s="202">
        <v>0</v>
      </c>
      <c r="AI45" s="202">
        <v>134.61000000000001</v>
      </c>
      <c r="AJ45" s="202">
        <v>0</v>
      </c>
      <c r="AK45" s="202">
        <v>160</v>
      </c>
      <c r="AL45" s="202">
        <v>0</v>
      </c>
      <c r="AM45" s="202">
        <v>0</v>
      </c>
      <c r="AN45" s="202">
        <v>0</v>
      </c>
      <c r="AO45">
        <v>0</v>
      </c>
      <c r="AP45" s="202">
        <v>57.94</v>
      </c>
      <c r="AQ45" s="202">
        <v>25.32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272</v>
      </c>
      <c r="L46" s="202">
        <v>4</v>
      </c>
      <c r="M46" s="202">
        <v>28</v>
      </c>
      <c r="N46" s="202">
        <v>24.14</v>
      </c>
      <c r="O46" s="202">
        <v>71.150000000000006</v>
      </c>
      <c r="P46" s="202">
        <v>10.199999999999999</v>
      </c>
      <c r="Q46" s="202">
        <v>5.0599999999999996</v>
      </c>
      <c r="R46" s="202">
        <v>10</v>
      </c>
      <c r="S46" s="202">
        <v>6.22</v>
      </c>
      <c r="T46" s="202">
        <v>0</v>
      </c>
      <c r="U46" s="202">
        <v>60.89</v>
      </c>
      <c r="V46" s="202">
        <v>3.33</v>
      </c>
      <c r="W46" s="202">
        <v>10.82</v>
      </c>
      <c r="X46" s="202">
        <v>33.72</v>
      </c>
      <c r="Y46" s="202">
        <v>0</v>
      </c>
      <c r="Z46">
        <v>0</v>
      </c>
      <c r="AA46" s="202">
        <v>13.03</v>
      </c>
      <c r="AB46" s="202">
        <v>0</v>
      </c>
      <c r="AC46" s="202">
        <v>0</v>
      </c>
      <c r="AD46" s="202">
        <v>0</v>
      </c>
      <c r="AE46" s="202">
        <v>40</v>
      </c>
      <c r="AF46" s="202">
        <v>0</v>
      </c>
      <c r="AG46" s="202">
        <v>0</v>
      </c>
      <c r="AH46" s="202">
        <v>0</v>
      </c>
      <c r="AI46" s="202">
        <v>134.61000000000001</v>
      </c>
      <c r="AJ46" s="202">
        <v>0</v>
      </c>
      <c r="AK46" s="202">
        <v>160</v>
      </c>
      <c r="AL46" s="202">
        <v>0</v>
      </c>
      <c r="AM46" s="202">
        <v>0</v>
      </c>
      <c r="AN46" s="202">
        <v>0</v>
      </c>
      <c r="AO46">
        <v>0</v>
      </c>
      <c r="AP46" s="202">
        <v>57.94</v>
      </c>
      <c r="AQ46" s="202">
        <v>25.32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272.48</v>
      </c>
      <c r="L47" s="202">
        <v>5.79</v>
      </c>
      <c r="M47" s="202">
        <v>33.799999999999997</v>
      </c>
      <c r="N47" s="202">
        <v>28.01</v>
      </c>
      <c r="O47" s="202">
        <v>39.590000000000003</v>
      </c>
      <c r="P47" s="202">
        <v>10.24</v>
      </c>
      <c r="Q47" s="202">
        <v>5.0599999999999996</v>
      </c>
      <c r="R47" s="202">
        <v>9.4</v>
      </c>
      <c r="S47" s="202">
        <v>6</v>
      </c>
      <c r="T47" s="202">
        <v>0</v>
      </c>
      <c r="U47" s="202">
        <v>60.89</v>
      </c>
      <c r="V47" s="202">
        <v>3.86</v>
      </c>
      <c r="W47" s="202">
        <v>10.82</v>
      </c>
      <c r="X47" s="202">
        <v>33.72</v>
      </c>
      <c r="Y47" s="202">
        <v>0</v>
      </c>
      <c r="Z47">
        <v>0</v>
      </c>
      <c r="AA47" s="202">
        <v>13.03</v>
      </c>
      <c r="AB47" s="202">
        <v>0</v>
      </c>
      <c r="AC47" s="202">
        <v>0</v>
      </c>
      <c r="AD47" s="202">
        <v>0</v>
      </c>
      <c r="AE47" s="202">
        <v>40</v>
      </c>
      <c r="AF47" s="202">
        <v>0</v>
      </c>
      <c r="AG47" s="202">
        <v>0</v>
      </c>
      <c r="AH47" s="202">
        <v>0</v>
      </c>
      <c r="AI47" s="202">
        <v>134.61000000000001</v>
      </c>
      <c r="AJ47" s="202">
        <v>0</v>
      </c>
      <c r="AK47" s="202">
        <v>160</v>
      </c>
      <c r="AL47" s="202">
        <v>0</v>
      </c>
      <c r="AM47" s="202">
        <v>0</v>
      </c>
      <c r="AN47" s="202">
        <v>0</v>
      </c>
      <c r="AO47">
        <v>0</v>
      </c>
      <c r="AP47" s="202">
        <v>57.94</v>
      </c>
      <c r="AQ47" s="202">
        <v>25.32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272.48</v>
      </c>
      <c r="L48" s="202">
        <v>5.79</v>
      </c>
      <c r="M48" s="202">
        <v>33.799999999999997</v>
      </c>
      <c r="N48" s="202">
        <v>28.01</v>
      </c>
      <c r="O48" s="202">
        <v>39.590000000000003</v>
      </c>
      <c r="P48" s="202">
        <v>10.24</v>
      </c>
      <c r="Q48" s="202">
        <v>5.0599999999999996</v>
      </c>
      <c r="R48" s="202">
        <v>9.4</v>
      </c>
      <c r="S48" s="202">
        <v>6</v>
      </c>
      <c r="T48" s="202">
        <v>0</v>
      </c>
      <c r="U48" s="202">
        <v>60.89</v>
      </c>
      <c r="V48" s="202">
        <v>3.86</v>
      </c>
      <c r="W48" s="202">
        <v>10.82</v>
      </c>
      <c r="X48" s="202">
        <v>33.72</v>
      </c>
      <c r="Y48" s="202">
        <v>0</v>
      </c>
      <c r="Z48">
        <v>0</v>
      </c>
      <c r="AA48" s="202">
        <v>13.03</v>
      </c>
      <c r="AB48" s="202">
        <v>0</v>
      </c>
      <c r="AC48" s="202">
        <v>0</v>
      </c>
      <c r="AD48" s="202">
        <v>0</v>
      </c>
      <c r="AE48" s="202">
        <v>40</v>
      </c>
      <c r="AF48" s="202">
        <v>0</v>
      </c>
      <c r="AG48" s="202">
        <v>0</v>
      </c>
      <c r="AH48" s="202">
        <v>0</v>
      </c>
      <c r="AI48" s="202">
        <v>134.61000000000001</v>
      </c>
      <c r="AJ48" s="202">
        <v>0</v>
      </c>
      <c r="AK48" s="202">
        <v>160</v>
      </c>
      <c r="AL48" s="202">
        <v>0</v>
      </c>
      <c r="AM48" s="202">
        <v>0</v>
      </c>
      <c r="AN48" s="202">
        <v>0</v>
      </c>
      <c r="AO48">
        <v>0</v>
      </c>
      <c r="AP48" s="202">
        <v>57.94</v>
      </c>
      <c r="AQ48" s="202">
        <v>25.32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272.48</v>
      </c>
      <c r="L49" s="202">
        <v>5.79</v>
      </c>
      <c r="M49" s="202">
        <v>33.799999999999997</v>
      </c>
      <c r="N49" s="202">
        <v>28.01</v>
      </c>
      <c r="O49" s="202">
        <v>39.590000000000003</v>
      </c>
      <c r="P49" s="202">
        <v>10.24</v>
      </c>
      <c r="Q49" s="202">
        <v>5.0599999999999996</v>
      </c>
      <c r="R49" s="202">
        <v>9.4</v>
      </c>
      <c r="S49" s="202">
        <v>6</v>
      </c>
      <c r="T49" s="202">
        <v>0</v>
      </c>
      <c r="U49" s="202">
        <v>58.8</v>
      </c>
      <c r="V49" s="202">
        <v>3.86</v>
      </c>
      <c r="W49" s="202">
        <v>10.82</v>
      </c>
      <c r="X49" s="202">
        <v>33.72</v>
      </c>
      <c r="Y49" s="202">
        <v>0</v>
      </c>
      <c r="Z49">
        <v>0</v>
      </c>
      <c r="AA49" s="202">
        <v>13.03</v>
      </c>
      <c r="AB49" s="202">
        <v>0</v>
      </c>
      <c r="AC49" s="202">
        <v>0</v>
      </c>
      <c r="AD49" s="202">
        <v>0</v>
      </c>
      <c r="AE49" s="202">
        <v>40</v>
      </c>
      <c r="AF49" s="202">
        <v>0</v>
      </c>
      <c r="AG49" s="202">
        <v>0</v>
      </c>
      <c r="AH49" s="202">
        <v>0</v>
      </c>
      <c r="AI49" s="202">
        <v>134.61000000000001</v>
      </c>
      <c r="AJ49" s="202">
        <v>0</v>
      </c>
      <c r="AK49" s="202">
        <v>150</v>
      </c>
      <c r="AL49" s="202">
        <v>0</v>
      </c>
      <c r="AM49" s="202">
        <v>0</v>
      </c>
      <c r="AN49" s="202">
        <v>0</v>
      </c>
      <c r="AO49">
        <v>0</v>
      </c>
      <c r="AP49" s="202">
        <v>57.94</v>
      </c>
      <c r="AQ49" s="202">
        <v>25.32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272.48</v>
      </c>
      <c r="L50" s="202">
        <v>5.79</v>
      </c>
      <c r="M50" s="202">
        <v>33.799999999999997</v>
      </c>
      <c r="N50" s="202">
        <v>28.01</v>
      </c>
      <c r="O50" s="202">
        <v>39.590000000000003</v>
      </c>
      <c r="P50" s="202">
        <v>10.24</v>
      </c>
      <c r="Q50" s="202">
        <v>5.0599999999999996</v>
      </c>
      <c r="R50" s="202">
        <v>9.4</v>
      </c>
      <c r="S50" s="202">
        <v>6</v>
      </c>
      <c r="T50" s="202">
        <v>0</v>
      </c>
      <c r="U50" s="202">
        <v>58.8</v>
      </c>
      <c r="V50" s="202">
        <v>3.86</v>
      </c>
      <c r="W50" s="202">
        <v>10.82</v>
      </c>
      <c r="X50" s="202">
        <v>33.72</v>
      </c>
      <c r="Y50" s="202">
        <v>0</v>
      </c>
      <c r="Z50">
        <v>0</v>
      </c>
      <c r="AA50" s="202">
        <v>13.03</v>
      </c>
      <c r="AB50" s="202">
        <v>0</v>
      </c>
      <c r="AC50" s="202">
        <v>0</v>
      </c>
      <c r="AD50" s="202">
        <v>0</v>
      </c>
      <c r="AE50" s="202">
        <v>40</v>
      </c>
      <c r="AF50" s="202">
        <v>0</v>
      </c>
      <c r="AG50" s="202">
        <v>0</v>
      </c>
      <c r="AH50" s="202">
        <v>0</v>
      </c>
      <c r="AI50" s="202">
        <v>134.61000000000001</v>
      </c>
      <c r="AJ50" s="202">
        <v>0</v>
      </c>
      <c r="AK50" s="202">
        <v>150</v>
      </c>
      <c r="AL50" s="202">
        <v>0</v>
      </c>
      <c r="AM50" s="202">
        <v>0</v>
      </c>
      <c r="AN50" s="202">
        <v>0</v>
      </c>
      <c r="AO50">
        <v>0</v>
      </c>
      <c r="AP50" s="202">
        <v>57.94</v>
      </c>
      <c r="AQ50" s="202">
        <v>25.32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272.48</v>
      </c>
      <c r="L51" s="202">
        <v>5.79</v>
      </c>
      <c r="M51" s="202">
        <v>33.799999999999997</v>
      </c>
      <c r="N51" s="202">
        <v>28.01</v>
      </c>
      <c r="O51" s="202">
        <v>39.590000000000003</v>
      </c>
      <c r="P51" s="202">
        <v>10.24</v>
      </c>
      <c r="Q51" s="202">
        <v>5.0599999999999996</v>
      </c>
      <c r="R51" s="202">
        <v>9.4</v>
      </c>
      <c r="S51" s="202">
        <v>6</v>
      </c>
      <c r="T51" s="202">
        <v>0</v>
      </c>
      <c r="U51" s="202">
        <v>58.8</v>
      </c>
      <c r="V51" s="202">
        <v>3.86</v>
      </c>
      <c r="W51" s="202">
        <v>10.82</v>
      </c>
      <c r="X51" s="202">
        <v>33.72</v>
      </c>
      <c r="Y51" s="202">
        <v>0</v>
      </c>
      <c r="Z51">
        <v>0</v>
      </c>
      <c r="AA51" s="202">
        <v>13.03</v>
      </c>
      <c r="AB51" s="202">
        <v>0</v>
      </c>
      <c r="AC51" s="202">
        <v>0</v>
      </c>
      <c r="AD51" s="202">
        <v>0</v>
      </c>
      <c r="AE51" s="202">
        <v>40</v>
      </c>
      <c r="AF51" s="202">
        <v>0</v>
      </c>
      <c r="AG51" s="202">
        <v>0</v>
      </c>
      <c r="AH51" s="202">
        <v>0</v>
      </c>
      <c r="AI51" s="202">
        <v>134.61000000000001</v>
      </c>
      <c r="AJ51" s="202">
        <v>0</v>
      </c>
      <c r="AK51" s="202">
        <v>150</v>
      </c>
      <c r="AL51" s="202">
        <v>0</v>
      </c>
      <c r="AM51" s="202">
        <v>0</v>
      </c>
      <c r="AN51" s="202">
        <v>0</v>
      </c>
      <c r="AO51">
        <v>0</v>
      </c>
      <c r="AP51" s="202">
        <v>57.94</v>
      </c>
      <c r="AQ51" s="202">
        <v>25.32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272.48</v>
      </c>
      <c r="L52" s="202">
        <v>5.79</v>
      </c>
      <c r="M52" s="202">
        <v>33.799999999999997</v>
      </c>
      <c r="N52" s="202">
        <v>28.01</v>
      </c>
      <c r="O52" s="202">
        <v>39.590000000000003</v>
      </c>
      <c r="P52" s="202">
        <v>10.24</v>
      </c>
      <c r="Q52" s="202">
        <v>5.0599999999999996</v>
      </c>
      <c r="R52" s="202">
        <v>9.4</v>
      </c>
      <c r="S52" s="202">
        <v>6</v>
      </c>
      <c r="T52" s="202">
        <v>0</v>
      </c>
      <c r="U52" s="202">
        <v>58.8</v>
      </c>
      <c r="V52" s="202">
        <v>3.86</v>
      </c>
      <c r="W52" s="202">
        <v>10.82</v>
      </c>
      <c r="X52" s="202">
        <v>33.72</v>
      </c>
      <c r="Y52" s="202">
        <v>0</v>
      </c>
      <c r="Z52">
        <v>0</v>
      </c>
      <c r="AA52" s="202">
        <v>13.03</v>
      </c>
      <c r="AB52" s="202">
        <v>0</v>
      </c>
      <c r="AC52" s="202">
        <v>0</v>
      </c>
      <c r="AD52" s="202">
        <v>0</v>
      </c>
      <c r="AE52" s="202">
        <v>40</v>
      </c>
      <c r="AF52" s="202">
        <v>0</v>
      </c>
      <c r="AG52" s="202">
        <v>0</v>
      </c>
      <c r="AH52" s="202">
        <v>0</v>
      </c>
      <c r="AI52" s="202">
        <v>134.61000000000001</v>
      </c>
      <c r="AJ52" s="202">
        <v>0</v>
      </c>
      <c r="AK52" s="202">
        <v>150</v>
      </c>
      <c r="AL52" s="202">
        <v>0</v>
      </c>
      <c r="AM52" s="202">
        <v>0</v>
      </c>
      <c r="AN52" s="202">
        <v>0</v>
      </c>
      <c r="AO52">
        <v>0</v>
      </c>
      <c r="AP52" s="202">
        <v>57.94</v>
      </c>
      <c r="AQ52" s="202">
        <v>25.32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272.48</v>
      </c>
      <c r="L53" s="202">
        <v>5.79</v>
      </c>
      <c r="M53" s="202">
        <v>33.799999999999997</v>
      </c>
      <c r="N53" s="202">
        <v>28.01</v>
      </c>
      <c r="O53" s="202">
        <v>40.11</v>
      </c>
      <c r="P53" s="202">
        <v>10.48</v>
      </c>
      <c r="Q53" s="202">
        <v>5.0599999999999996</v>
      </c>
      <c r="R53" s="202">
        <v>9.4</v>
      </c>
      <c r="S53" s="202">
        <v>6</v>
      </c>
      <c r="T53" s="202">
        <v>0</v>
      </c>
      <c r="U53" s="202">
        <v>58.8</v>
      </c>
      <c r="V53" s="202">
        <v>3.86</v>
      </c>
      <c r="W53" s="202">
        <v>10.82</v>
      </c>
      <c r="X53" s="202">
        <v>33.72</v>
      </c>
      <c r="Y53" s="202">
        <v>0</v>
      </c>
      <c r="Z53">
        <v>0</v>
      </c>
      <c r="AA53" s="202">
        <v>13.03</v>
      </c>
      <c r="AB53" s="202">
        <v>0</v>
      </c>
      <c r="AC53" s="202">
        <v>0</v>
      </c>
      <c r="AD53" s="202">
        <v>0</v>
      </c>
      <c r="AE53" s="202">
        <v>40</v>
      </c>
      <c r="AF53" s="202">
        <v>0</v>
      </c>
      <c r="AG53" s="202">
        <v>0</v>
      </c>
      <c r="AH53" s="202">
        <v>0</v>
      </c>
      <c r="AI53" s="202">
        <v>134.61000000000001</v>
      </c>
      <c r="AJ53" s="202">
        <v>0</v>
      </c>
      <c r="AK53" s="202">
        <v>150</v>
      </c>
      <c r="AL53" s="202">
        <v>0</v>
      </c>
      <c r="AM53" s="202">
        <v>0</v>
      </c>
      <c r="AN53" s="202">
        <v>0</v>
      </c>
      <c r="AO53">
        <v>0</v>
      </c>
      <c r="AP53" s="202">
        <v>57.94</v>
      </c>
      <c r="AQ53" s="202">
        <v>25.32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272.48</v>
      </c>
      <c r="L54" s="202">
        <v>5.79</v>
      </c>
      <c r="M54" s="202">
        <v>33.799999999999997</v>
      </c>
      <c r="N54" s="202">
        <v>28.01</v>
      </c>
      <c r="O54" s="202">
        <v>40.11</v>
      </c>
      <c r="P54" s="202">
        <v>10.48</v>
      </c>
      <c r="Q54" s="202">
        <v>5.0599999999999996</v>
      </c>
      <c r="R54" s="202">
        <v>9.4</v>
      </c>
      <c r="S54" s="202">
        <v>6</v>
      </c>
      <c r="T54" s="202">
        <v>0</v>
      </c>
      <c r="U54" s="202">
        <v>58.8</v>
      </c>
      <c r="V54" s="202">
        <v>3.86</v>
      </c>
      <c r="W54" s="202">
        <v>10.82</v>
      </c>
      <c r="X54" s="202">
        <v>33.72</v>
      </c>
      <c r="Y54" s="202">
        <v>0</v>
      </c>
      <c r="Z54">
        <v>0</v>
      </c>
      <c r="AA54" s="202">
        <v>13.03</v>
      </c>
      <c r="AB54" s="202">
        <v>0</v>
      </c>
      <c r="AC54" s="202">
        <v>0</v>
      </c>
      <c r="AD54" s="202">
        <v>0</v>
      </c>
      <c r="AE54" s="202">
        <v>40</v>
      </c>
      <c r="AF54" s="202">
        <v>0</v>
      </c>
      <c r="AG54" s="202">
        <v>0</v>
      </c>
      <c r="AH54" s="202">
        <v>0</v>
      </c>
      <c r="AI54" s="202">
        <v>134.61000000000001</v>
      </c>
      <c r="AJ54" s="202">
        <v>0</v>
      </c>
      <c r="AK54" s="202">
        <v>150</v>
      </c>
      <c r="AL54" s="202">
        <v>0</v>
      </c>
      <c r="AM54" s="202">
        <v>0</v>
      </c>
      <c r="AN54" s="202">
        <v>0</v>
      </c>
      <c r="AO54">
        <v>0</v>
      </c>
      <c r="AP54" s="202">
        <v>57.94</v>
      </c>
      <c r="AQ54" s="202">
        <v>25.32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272.48</v>
      </c>
      <c r="L55" s="202">
        <v>5.79</v>
      </c>
      <c r="M55" s="202">
        <v>33.799999999999997</v>
      </c>
      <c r="N55" s="202">
        <v>28.01</v>
      </c>
      <c r="O55" s="202">
        <v>40.11</v>
      </c>
      <c r="P55" s="202">
        <v>10.48</v>
      </c>
      <c r="Q55" s="202">
        <v>5.0599999999999996</v>
      </c>
      <c r="R55" s="202">
        <v>9.4</v>
      </c>
      <c r="S55" s="202">
        <v>6</v>
      </c>
      <c r="T55" s="202">
        <v>0</v>
      </c>
      <c r="U55" s="202">
        <v>58.8</v>
      </c>
      <c r="V55" s="202">
        <v>3.86</v>
      </c>
      <c r="W55" s="202">
        <v>10.82</v>
      </c>
      <c r="X55" s="202">
        <v>33.72</v>
      </c>
      <c r="Y55" s="202">
        <v>0</v>
      </c>
      <c r="Z55">
        <v>0</v>
      </c>
      <c r="AA55" s="202">
        <v>13.03</v>
      </c>
      <c r="AB55" s="202">
        <v>0</v>
      </c>
      <c r="AC55" s="202">
        <v>0</v>
      </c>
      <c r="AD55" s="202">
        <v>0</v>
      </c>
      <c r="AE55" s="202">
        <v>40</v>
      </c>
      <c r="AF55" s="202">
        <v>0</v>
      </c>
      <c r="AG55" s="202">
        <v>0</v>
      </c>
      <c r="AH55" s="202">
        <v>0</v>
      </c>
      <c r="AI55" s="202">
        <v>134.61000000000001</v>
      </c>
      <c r="AJ55" s="202">
        <v>0</v>
      </c>
      <c r="AK55" s="202">
        <v>150</v>
      </c>
      <c r="AL55" s="202">
        <v>0</v>
      </c>
      <c r="AM55" s="202">
        <v>0</v>
      </c>
      <c r="AN55" s="202">
        <v>0</v>
      </c>
      <c r="AO55">
        <v>0</v>
      </c>
      <c r="AP55" s="202">
        <v>57.94</v>
      </c>
      <c r="AQ55" s="202">
        <v>25.32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272.48</v>
      </c>
      <c r="L56" s="202">
        <v>5.79</v>
      </c>
      <c r="M56" s="202">
        <v>33.799999999999997</v>
      </c>
      <c r="N56" s="202">
        <v>28.01</v>
      </c>
      <c r="O56" s="202">
        <v>40.11</v>
      </c>
      <c r="P56" s="202">
        <v>10.48</v>
      </c>
      <c r="Q56" s="202">
        <v>5.0599999999999996</v>
      </c>
      <c r="R56" s="202">
        <v>9.4</v>
      </c>
      <c r="S56" s="202">
        <v>6</v>
      </c>
      <c r="T56" s="202">
        <v>0</v>
      </c>
      <c r="U56" s="202">
        <v>58.8</v>
      </c>
      <c r="V56" s="202">
        <v>3.86</v>
      </c>
      <c r="W56" s="202">
        <v>10.82</v>
      </c>
      <c r="X56" s="202">
        <v>33.72</v>
      </c>
      <c r="Y56" s="202">
        <v>0</v>
      </c>
      <c r="Z56">
        <v>0</v>
      </c>
      <c r="AA56" s="202">
        <v>13.03</v>
      </c>
      <c r="AB56" s="202">
        <v>0</v>
      </c>
      <c r="AC56" s="202">
        <v>0</v>
      </c>
      <c r="AD56" s="202">
        <v>0</v>
      </c>
      <c r="AE56" s="202">
        <v>40.43</v>
      </c>
      <c r="AF56" s="202">
        <v>0</v>
      </c>
      <c r="AG56" s="202">
        <v>0</v>
      </c>
      <c r="AH56" s="202">
        <v>0</v>
      </c>
      <c r="AI56" s="202">
        <v>134.61000000000001</v>
      </c>
      <c r="AJ56" s="202">
        <v>0</v>
      </c>
      <c r="AK56" s="202">
        <v>150</v>
      </c>
      <c r="AL56" s="202">
        <v>0</v>
      </c>
      <c r="AM56" s="202">
        <v>0</v>
      </c>
      <c r="AN56" s="202">
        <v>0</v>
      </c>
      <c r="AO56">
        <v>0</v>
      </c>
      <c r="AP56" s="202">
        <v>57.94</v>
      </c>
      <c r="AQ56" s="202">
        <v>25.32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272.48</v>
      </c>
      <c r="L57" s="202">
        <v>5.79</v>
      </c>
      <c r="M57" s="202">
        <v>33.799999999999997</v>
      </c>
      <c r="N57" s="202">
        <v>28.01</v>
      </c>
      <c r="O57" s="202">
        <v>40.11</v>
      </c>
      <c r="P57" s="202">
        <v>10.48</v>
      </c>
      <c r="Q57" s="202">
        <v>5.0599999999999996</v>
      </c>
      <c r="R57" s="202">
        <v>9.4</v>
      </c>
      <c r="S57" s="202">
        <v>6</v>
      </c>
      <c r="T57" s="202">
        <v>0</v>
      </c>
      <c r="U57" s="202">
        <v>58.8</v>
      </c>
      <c r="V57" s="202">
        <v>3.86</v>
      </c>
      <c r="W57" s="202">
        <v>10.82</v>
      </c>
      <c r="X57" s="202">
        <v>33.72</v>
      </c>
      <c r="Y57" s="202">
        <v>0</v>
      </c>
      <c r="Z57">
        <v>0</v>
      </c>
      <c r="AA57" s="202">
        <v>13.03</v>
      </c>
      <c r="AB57" s="202">
        <v>0</v>
      </c>
      <c r="AC57" s="202">
        <v>0</v>
      </c>
      <c r="AD57" s="202">
        <v>0</v>
      </c>
      <c r="AE57" s="202">
        <v>40.43</v>
      </c>
      <c r="AF57" s="202">
        <v>0</v>
      </c>
      <c r="AG57" s="202">
        <v>0</v>
      </c>
      <c r="AH57" s="202">
        <v>0</v>
      </c>
      <c r="AI57" s="202">
        <v>134.61000000000001</v>
      </c>
      <c r="AJ57" s="202">
        <v>0</v>
      </c>
      <c r="AK57" s="202">
        <v>150</v>
      </c>
      <c r="AL57" s="202">
        <v>0</v>
      </c>
      <c r="AM57" s="202">
        <v>0</v>
      </c>
      <c r="AN57" s="202">
        <v>0</v>
      </c>
      <c r="AO57">
        <v>0</v>
      </c>
      <c r="AP57" s="202">
        <v>57.94</v>
      </c>
      <c r="AQ57" s="202">
        <v>25.32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272.48</v>
      </c>
      <c r="L58" s="202">
        <v>5.79</v>
      </c>
      <c r="M58" s="202">
        <v>33.799999999999997</v>
      </c>
      <c r="N58" s="202">
        <v>28.01</v>
      </c>
      <c r="O58" s="202">
        <v>40.11</v>
      </c>
      <c r="P58" s="202">
        <v>10.48</v>
      </c>
      <c r="Q58" s="202">
        <v>5.09</v>
      </c>
      <c r="R58" s="202">
        <v>9.59</v>
      </c>
      <c r="S58" s="202">
        <v>6</v>
      </c>
      <c r="T58" s="202">
        <v>0</v>
      </c>
      <c r="U58" s="202">
        <v>58.8</v>
      </c>
      <c r="V58" s="202">
        <v>3.86</v>
      </c>
      <c r="W58" s="202">
        <v>10.82</v>
      </c>
      <c r="X58" s="202">
        <v>33.72</v>
      </c>
      <c r="Y58" s="202">
        <v>0</v>
      </c>
      <c r="Z58">
        <v>0</v>
      </c>
      <c r="AA58" s="202">
        <v>13.03</v>
      </c>
      <c r="AB58" s="202">
        <v>0</v>
      </c>
      <c r="AC58" s="202">
        <v>0</v>
      </c>
      <c r="AD58" s="202">
        <v>0</v>
      </c>
      <c r="AE58" s="202">
        <v>42.55</v>
      </c>
      <c r="AF58" s="202">
        <v>0</v>
      </c>
      <c r="AG58" s="202">
        <v>0</v>
      </c>
      <c r="AH58" s="202">
        <v>0</v>
      </c>
      <c r="AI58" s="202">
        <v>134.61000000000001</v>
      </c>
      <c r="AJ58" s="202">
        <v>0</v>
      </c>
      <c r="AK58" s="202">
        <v>150</v>
      </c>
      <c r="AL58" s="202">
        <v>0</v>
      </c>
      <c r="AM58" s="202">
        <v>0</v>
      </c>
      <c r="AN58" s="202">
        <v>0</v>
      </c>
      <c r="AO58">
        <v>0</v>
      </c>
      <c r="AP58" s="202">
        <v>57.94</v>
      </c>
      <c r="AQ58" s="202">
        <v>25.32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272.48</v>
      </c>
      <c r="L59" s="202">
        <v>5.79</v>
      </c>
      <c r="M59" s="202">
        <v>58.91</v>
      </c>
      <c r="N59" s="202">
        <v>50.37</v>
      </c>
      <c r="O59" s="202">
        <v>63.63</v>
      </c>
      <c r="P59" s="202">
        <v>22.89</v>
      </c>
      <c r="Q59" s="202">
        <v>5.09</v>
      </c>
      <c r="R59" s="202">
        <v>9.59</v>
      </c>
      <c r="S59" s="202">
        <v>6</v>
      </c>
      <c r="T59" s="202">
        <v>0</v>
      </c>
      <c r="U59" s="202">
        <v>58.8</v>
      </c>
      <c r="V59" s="202">
        <v>3.86</v>
      </c>
      <c r="W59" s="202">
        <v>10.82</v>
      </c>
      <c r="X59" s="202">
        <v>33.72</v>
      </c>
      <c r="Y59" s="202">
        <v>0</v>
      </c>
      <c r="Z59">
        <v>0</v>
      </c>
      <c r="AA59" s="202">
        <v>12.03</v>
      </c>
      <c r="AB59" s="202">
        <v>0</v>
      </c>
      <c r="AC59" s="202">
        <v>0</v>
      </c>
      <c r="AD59" s="202">
        <v>0</v>
      </c>
      <c r="AE59" s="202">
        <v>42.55</v>
      </c>
      <c r="AF59" s="202">
        <v>0</v>
      </c>
      <c r="AG59" s="202">
        <v>0</v>
      </c>
      <c r="AH59" s="202">
        <v>0</v>
      </c>
      <c r="AI59" s="202">
        <v>134.61000000000001</v>
      </c>
      <c r="AJ59" s="202">
        <v>0</v>
      </c>
      <c r="AK59" s="202">
        <v>150</v>
      </c>
      <c r="AL59" s="202">
        <v>0</v>
      </c>
      <c r="AM59" s="202">
        <v>0</v>
      </c>
      <c r="AN59" s="202">
        <v>0</v>
      </c>
      <c r="AO59">
        <v>0</v>
      </c>
      <c r="AP59" s="202">
        <v>57.94</v>
      </c>
      <c r="AQ59" s="202">
        <v>25.32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272.48</v>
      </c>
      <c r="L60" s="202">
        <v>5.79</v>
      </c>
      <c r="M60" s="202">
        <v>58.91</v>
      </c>
      <c r="N60" s="202">
        <v>50.37</v>
      </c>
      <c r="O60" s="202">
        <v>71.150000000000006</v>
      </c>
      <c r="P60" s="202">
        <v>22.89</v>
      </c>
      <c r="Q60" s="202">
        <v>5.09</v>
      </c>
      <c r="R60" s="202">
        <v>9.59</v>
      </c>
      <c r="S60" s="202">
        <v>6</v>
      </c>
      <c r="T60" s="202">
        <v>0</v>
      </c>
      <c r="U60" s="202">
        <v>58.8</v>
      </c>
      <c r="V60" s="202">
        <v>3.86</v>
      </c>
      <c r="W60" s="202">
        <v>10.82</v>
      </c>
      <c r="X60" s="202">
        <v>33.72</v>
      </c>
      <c r="Y60" s="202">
        <v>0</v>
      </c>
      <c r="Z60">
        <v>0</v>
      </c>
      <c r="AA60" s="202">
        <v>12.03</v>
      </c>
      <c r="AB60" s="202">
        <v>0</v>
      </c>
      <c r="AC60" s="202">
        <v>0</v>
      </c>
      <c r="AD60" s="202">
        <v>0</v>
      </c>
      <c r="AE60" s="202">
        <v>42.55</v>
      </c>
      <c r="AF60" s="202">
        <v>0</v>
      </c>
      <c r="AG60" s="202">
        <v>0</v>
      </c>
      <c r="AH60" s="202">
        <v>0</v>
      </c>
      <c r="AI60" s="202">
        <v>134.61000000000001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>
        <v>0</v>
      </c>
      <c r="AP60" s="202">
        <v>57.94</v>
      </c>
      <c r="AQ60" s="202">
        <v>25.32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272.48</v>
      </c>
      <c r="L61" s="202">
        <v>5.79</v>
      </c>
      <c r="M61" s="202">
        <v>58.91</v>
      </c>
      <c r="N61" s="202">
        <v>50.37</v>
      </c>
      <c r="O61" s="202">
        <v>71.150000000000006</v>
      </c>
      <c r="P61" s="202">
        <v>23.47</v>
      </c>
      <c r="Q61" s="202">
        <v>5.09</v>
      </c>
      <c r="R61" s="202">
        <v>9.59</v>
      </c>
      <c r="S61" s="202">
        <v>6</v>
      </c>
      <c r="T61" s="202">
        <v>0</v>
      </c>
      <c r="U61" s="202">
        <v>58.8</v>
      </c>
      <c r="V61" s="202">
        <v>7.84</v>
      </c>
      <c r="W61" s="202">
        <v>18.79</v>
      </c>
      <c r="X61" s="202">
        <v>62.9</v>
      </c>
      <c r="Y61" s="202">
        <v>0</v>
      </c>
      <c r="Z61">
        <v>0</v>
      </c>
      <c r="AA61" s="202">
        <v>12.03</v>
      </c>
      <c r="AB61" s="202">
        <v>0</v>
      </c>
      <c r="AC61" s="202">
        <v>0</v>
      </c>
      <c r="AD61" s="202">
        <v>0</v>
      </c>
      <c r="AE61" s="202">
        <v>43.12</v>
      </c>
      <c r="AF61" s="202">
        <v>0</v>
      </c>
      <c r="AG61" s="202">
        <v>0</v>
      </c>
      <c r="AH61" s="202">
        <v>0</v>
      </c>
      <c r="AI61" s="202">
        <v>99.61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57.94</v>
      </c>
      <c r="AQ61" s="202">
        <v>25.32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272.48</v>
      </c>
      <c r="L62" s="202">
        <v>5.79</v>
      </c>
      <c r="M62" s="202">
        <v>58.91</v>
      </c>
      <c r="N62" s="202">
        <v>50.37</v>
      </c>
      <c r="O62" s="202">
        <v>71.150000000000006</v>
      </c>
      <c r="P62" s="202">
        <v>23.47</v>
      </c>
      <c r="Q62" s="202">
        <v>4.83</v>
      </c>
      <c r="R62" s="202">
        <v>4.88</v>
      </c>
      <c r="S62" s="202">
        <v>5.79</v>
      </c>
      <c r="T62" s="202">
        <v>0</v>
      </c>
      <c r="U62" s="202">
        <v>58.8</v>
      </c>
      <c r="V62" s="202">
        <v>7.84</v>
      </c>
      <c r="W62" s="202">
        <v>18.79</v>
      </c>
      <c r="X62" s="202">
        <v>62.9</v>
      </c>
      <c r="Y62" s="202">
        <v>0</v>
      </c>
      <c r="Z62">
        <v>0</v>
      </c>
      <c r="AA62" s="202">
        <v>12.03</v>
      </c>
      <c r="AB62" s="202">
        <v>0</v>
      </c>
      <c r="AC62" s="202">
        <v>0</v>
      </c>
      <c r="AD62" s="202">
        <v>0</v>
      </c>
      <c r="AE62" s="202">
        <v>43.12</v>
      </c>
      <c r="AF62" s="202">
        <v>0</v>
      </c>
      <c r="AG62" s="202">
        <v>0</v>
      </c>
      <c r="AH62" s="202">
        <v>0</v>
      </c>
      <c r="AI62" s="202">
        <v>99.61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55.28</v>
      </c>
      <c r="AQ62" s="202">
        <v>24.14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272.48</v>
      </c>
      <c r="L63" s="202">
        <v>8.98</v>
      </c>
      <c r="M63" s="202">
        <v>58.91</v>
      </c>
      <c r="N63" s="202">
        <v>50.37</v>
      </c>
      <c r="O63" s="202">
        <v>71.150000000000006</v>
      </c>
      <c r="P63" s="202">
        <v>23.47</v>
      </c>
      <c r="Q63" s="202">
        <v>8.7200000000000006</v>
      </c>
      <c r="R63" s="202">
        <v>17.98</v>
      </c>
      <c r="S63" s="202">
        <v>11.19</v>
      </c>
      <c r="T63" s="202">
        <v>0</v>
      </c>
      <c r="U63" s="202">
        <v>58.8</v>
      </c>
      <c r="V63" s="202">
        <v>7.84</v>
      </c>
      <c r="W63" s="202">
        <v>18.79</v>
      </c>
      <c r="X63" s="202">
        <v>62.9</v>
      </c>
      <c r="Y63" s="202">
        <v>0</v>
      </c>
      <c r="Z63">
        <v>0</v>
      </c>
      <c r="AA63" s="202">
        <v>12.03</v>
      </c>
      <c r="AB63" s="202">
        <v>0</v>
      </c>
      <c r="AC63" s="202">
        <v>0</v>
      </c>
      <c r="AD63" s="202">
        <v>0</v>
      </c>
      <c r="AE63" s="202">
        <v>43.12</v>
      </c>
      <c r="AF63" s="202">
        <v>0</v>
      </c>
      <c r="AG63" s="202">
        <v>0</v>
      </c>
      <c r="AH63" s="202">
        <v>0</v>
      </c>
      <c r="AI63" s="202">
        <v>99.61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108.09</v>
      </c>
      <c r="AQ63" s="202">
        <v>38.26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272.48</v>
      </c>
      <c r="L64" s="202">
        <v>8.98</v>
      </c>
      <c r="M64" s="202">
        <v>58.91</v>
      </c>
      <c r="N64" s="202">
        <v>50.37</v>
      </c>
      <c r="O64" s="202">
        <v>71.150000000000006</v>
      </c>
      <c r="P64" s="202">
        <v>23.47</v>
      </c>
      <c r="Q64" s="202">
        <v>8.7200000000000006</v>
      </c>
      <c r="R64" s="202">
        <v>17.98</v>
      </c>
      <c r="S64" s="202">
        <v>11.19</v>
      </c>
      <c r="T64" s="202">
        <v>0</v>
      </c>
      <c r="U64" s="202">
        <v>58.8</v>
      </c>
      <c r="V64" s="202">
        <v>7.84</v>
      </c>
      <c r="W64" s="202">
        <v>18.79</v>
      </c>
      <c r="X64" s="202">
        <v>62.9</v>
      </c>
      <c r="Y64" s="202">
        <v>0</v>
      </c>
      <c r="Z64">
        <v>0</v>
      </c>
      <c r="AA64" s="202">
        <v>12.03</v>
      </c>
      <c r="AB64" s="202">
        <v>0</v>
      </c>
      <c r="AC64" s="202">
        <v>0</v>
      </c>
      <c r="AD64" s="202">
        <v>0</v>
      </c>
      <c r="AE64" s="202">
        <v>43.12</v>
      </c>
      <c r="AF64" s="202">
        <v>0</v>
      </c>
      <c r="AG64" s="202">
        <v>0</v>
      </c>
      <c r="AH64" s="202">
        <v>0</v>
      </c>
      <c r="AI64" s="202">
        <v>99.61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118.43</v>
      </c>
      <c r="AQ64" s="202">
        <v>38.26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318.68</v>
      </c>
      <c r="L65" s="202">
        <v>8.98</v>
      </c>
      <c r="M65" s="202">
        <v>58.91</v>
      </c>
      <c r="N65" s="202">
        <v>50.37</v>
      </c>
      <c r="O65" s="202">
        <v>71.150000000000006</v>
      </c>
      <c r="P65" s="202">
        <v>23.47</v>
      </c>
      <c r="Q65" s="202">
        <v>8.7200000000000006</v>
      </c>
      <c r="R65" s="202">
        <v>17.98</v>
      </c>
      <c r="S65" s="202">
        <v>11.19</v>
      </c>
      <c r="T65" s="202">
        <v>0</v>
      </c>
      <c r="U65" s="202">
        <v>58.8</v>
      </c>
      <c r="V65" s="202">
        <v>7.84</v>
      </c>
      <c r="W65" s="202">
        <v>18.79</v>
      </c>
      <c r="X65" s="202">
        <v>62.9</v>
      </c>
      <c r="Y65" s="202">
        <v>0</v>
      </c>
      <c r="Z65">
        <v>0</v>
      </c>
      <c r="AA65" s="202">
        <v>12.03</v>
      </c>
      <c r="AB65" s="202">
        <v>0</v>
      </c>
      <c r="AC65" s="202">
        <v>0</v>
      </c>
      <c r="AD65" s="202">
        <v>0</v>
      </c>
      <c r="AE65" s="202">
        <v>43.12</v>
      </c>
      <c r="AF65" s="202">
        <v>0</v>
      </c>
      <c r="AG65" s="202">
        <v>0</v>
      </c>
      <c r="AH65" s="202">
        <v>0</v>
      </c>
      <c r="AI65" s="202">
        <v>99.61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118.43</v>
      </c>
      <c r="AQ65" s="202">
        <v>38.26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337.99</v>
      </c>
      <c r="L66" s="202">
        <v>8.98</v>
      </c>
      <c r="M66" s="202">
        <v>58.91</v>
      </c>
      <c r="N66" s="202">
        <v>50.37</v>
      </c>
      <c r="O66" s="202">
        <v>71.150000000000006</v>
      </c>
      <c r="P66" s="202">
        <v>23.47</v>
      </c>
      <c r="Q66" s="202">
        <v>8.7200000000000006</v>
      </c>
      <c r="R66" s="202">
        <v>17.98</v>
      </c>
      <c r="S66" s="202">
        <v>11.19</v>
      </c>
      <c r="T66" s="202">
        <v>0</v>
      </c>
      <c r="U66" s="202">
        <v>58.8</v>
      </c>
      <c r="V66" s="202">
        <v>7.84</v>
      </c>
      <c r="W66" s="202">
        <v>18.79</v>
      </c>
      <c r="X66" s="202">
        <v>62.9</v>
      </c>
      <c r="Y66" s="202">
        <v>0</v>
      </c>
      <c r="Z66">
        <v>0</v>
      </c>
      <c r="AA66" s="202">
        <v>12.03</v>
      </c>
      <c r="AB66" s="202">
        <v>0</v>
      </c>
      <c r="AC66" s="202">
        <v>0</v>
      </c>
      <c r="AD66" s="202">
        <v>0</v>
      </c>
      <c r="AE66" s="202">
        <v>43.12</v>
      </c>
      <c r="AF66" s="202">
        <v>0</v>
      </c>
      <c r="AG66" s="202">
        <v>0</v>
      </c>
      <c r="AH66" s="202">
        <v>0</v>
      </c>
      <c r="AI66" s="202">
        <v>99.61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118.43</v>
      </c>
      <c r="AQ66" s="202">
        <v>38.26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366.96</v>
      </c>
      <c r="L67" s="202">
        <v>8.98</v>
      </c>
      <c r="M67" s="202">
        <v>58.91</v>
      </c>
      <c r="N67" s="202">
        <v>50.37</v>
      </c>
      <c r="O67" s="202">
        <v>71.150000000000006</v>
      </c>
      <c r="P67" s="202">
        <v>23.47</v>
      </c>
      <c r="Q67" s="202">
        <v>8.7200000000000006</v>
      </c>
      <c r="R67" s="202">
        <v>17.98</v>
      </c>
      <c r="S67" s="202">
        <v>11.19</v>
      </c>
      <c r="T67" s="202">
        <v>0</v>
      </c>
      <c r="U67" s="202">
        <v>58.8</v>
      </c>
      <c r="V67" s="202">
        <v>7.84</v>
      </c>
      <c r="W67" s="202">
        <v>18.79</v>
      </c>
      <c r="X67" s="202">
        <v>62.9</v>
      </c>
      <c r="Y67" s="202">
        <v>0</v>
      </c>
      <c r="Z67">
        <v>0</v>
      </c>
      <c r="AA67" s="202">
        <v>12.03</v>
      </c>
      <c r="AB67" s="202">
        <v>0</v>
      </c>
      <c r="AC67" s="202">
        <v>0</v>
      </c>
      <c r="AD67" s="202">
        <v>0</v>
      </c>
      <c r="AE67" s="202">
        <v>43.12</v>
      </c>
      <c r="AF67" s="202">
        <v>0</v>
      </c>
      <c r="AG67" s="202">
        <v>0</v>
      </c>
      <c r="AH67" s="202">
        <v>0</v>
      </c>
      <c r="AI67" s="202">
        <v>99.61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118.43</v>
      </c>
      <c r="AQ67" s="202">
        <v>38.26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386.28</v>
      </c>
      <c r="L68" s="202">
        <v>8.98</v>
      </c>
      <c r="M68" s="202">
        <v>58.91</v>
      </c>
      <c r="N68" s="202">
        <v>50.37</v>
      </c>
      <c r="O68" s="202">
        <v>71.150000000000006</v>
      </c>
      <c r="P68" s="202">
        <v>23.47</v>
      </c>
      <c r="Q68" s="202">
        <v>8.7200000000000006</v>
      </c>
      <c r="R68" s="202">
        <v>17.98</v>
      </c>
      <c r="S68" s="202">
        <v>11.19</v>
      </c>
      <c r="T68" s="202">
        <v>0</v>
      </c>
      <c r="U68" s="202">
        <v>58.8</v>
      </c>
      <c r="V68" s="202">
        <v>7.84</v>
      </c>
      <c r="W68" s="202">
        <v>18.79</v>
      </c>
      <c r="X68" s="202">
        <v>62.9</v>
      </c>
      <c r="Y68" s="202">
        <v>0</v>
      </c>
      <c r="Z68">
        <v>0</v>
      </c>
      <c r="AA68" s="202">
        <v>12.03</v>
      </c>
      <c r="AB68" s="202">
        <v>0</v>
      </c>
      <c r="AC68" s="202">
        <v>0</v>
      </c>
      <c r="AD68" s="202">
        <v>0</v>
      </c>
      <c r="AE68" s="202">
        <v>42.55</v>
      </c>
      <c r="AF68" s="202">
        <v>0</v>
      </c>
      <c r="AG68" s="202">
        <v>0</v>
      </c>
      <c r="AH68" s="202">
        <v>0</v>
      </c>
      <c r="AI68" s="202">
        <v>99.61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118.43</v>
      </c>
      <c r="AQ68" s="202">
        <v>38.26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415.25</v>
      </c>
      <c r="L69" s="202">
        <v>9.0399999999999991</v>
      </c>
      <c r="M69" s="202">
        <v>58.91</v>
      </c>
      <c r="N69" s="202">
        <v>50.37</v>
      </c>
      <c r="O69" s="202">
        <v>71.150000000000006</v>
      </c>
      <c r="P69" s="202">
        <v>23.47</v>
      </c>
      <c r="Q69" s="202">
        <v>8.7200000000000006</v>
      </c>
      <c r="R69" s="202">
        <v>17.98</v>
      </c>
      <c r="S69" s="202">
        <v>11.19</v>
      </c>
      <c r="T69" s="202">
        <v>0</v>
      </c>
      <c r="U69" s="202">
        <v>58.8</v>
      </c>
      <c r="V69" s="202">
        <v>7.84</v>
      </c>
      <c r="W69" s="202">
        <v>18.79</v>
      </c>
      <c r="X69" s="202">
        <v>62.9</v>
      </c>
      <c r="Y69" s="202">
        <v>0</v>
      </c>
      <c r="Z69">
        <v>0</v>
      </c>
      <c r="AA69" s="202">
        <v>12.03</v>
      </c>
      <c r="AB69" s="202">
        <v>0</v>
      </c>
      <c r="AC69" s="202">
        <v>0</v>
      </c>
      <c r="AD69" s="202">
        <v>0</v>
      </c>
      <c r="AE69" s="202">
        <v>42.55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118.43</v>
      </c>
      <c r="AQ69" s="202">
        <v>38.26</v>
      </c>
      <c r="AR69" s="202">
        <v>42.22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434.56</v>
      </c>
      <c r="L70" s="202">
        <v>9.0399999999999991</v>
      </c>
      <c r="M70" s="202">
        <v>58.91</v>
      </c>
      <c r="N70" s="202">
        <v>50.37</v>
      </c>
      <c r="O70" s="202">
        <v>71.150000000000006</v>
      </c>
      <c r="P70" s="202">
        <v>23.47</v>
      </c>
      <c r="Q70" s="202">
        <v>8.7200000000000006</v>
      </c>
      <c r="R70" s="202">
        <v>17.98</v>
      </c>
      <c r="S70" s="202">
        <v>11.19</v>
      </c>
      <c r="T70" s="202">
        <v>0</v>
      </c>
      <c r="U70" s="202">
        <v>58.8</v>
      </c>
      <c r="V70" s="202">
        <v>7.84</v>
      </c>
      <c r="W70" s="202">
        <v>18.79</v>
      </c>
      <c r="X70" s="202">
        <v>62.9</v>
      </c>
      <c r="Y70" s="202">
        <v>0</v>
      </c>
      <c r="Z70">
        <v>0</v>
      </c>
      <c r="AA70" s="202">
        <v>12.03</v>
      </c>
      <c r="AB70" s="202">
        <v>0</v>
      </c>
      <c r="AC70" s="202">
        <v>0</v>
      </c>
      <c r="AD70" s="202">
        <v>0</v>
      </c>
      <c r="AE70" s="202">
        <v>42.55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118.43</v>
      </c>
      <c r="AQ70" s="202">
        <v>38.26</v>
      </c>
      <c r="AR70" s="202">
        <v>37.43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473.19</v>
      </c>
      <c r="L71" s="202">
        <v>9.0399999999999991</v>
      </c>
      <c r="M71" s="202">
        <v>58.91</v>
      </c>
      <c r="N71" s="202">
        <v>50.37</v>
      </c>
      <c r="O71" s="202">
        <v>71.150000000000006</v>
      </c>
      <c r="P71" s="202">
        <v>23.47</v>
      </c>
      <c r="Q71" s="202">
        <v>8.7200000000000006</v>
      </c>
      <c r="R71" s="202">
        <v>17.98</v>
      </c>
      <c r="S71" s="202">
        <v>11.19</v>
      </c>
      <c r="T71" s="202">
        <v>0</v>
      </c>
      <c r="U71" s="202">
        <v>58.8</v>
      </c>
      <c r="V71" s="202">
        <v>7.84</v>
      </c>
      <c r="W71" s="202">
        <v>18.79</v>
      </c>
      <c r="X71" s="202">
        <v>62.9</v>
      </c>
      <c r="Y71" s="202">
        <v>0</v>
      </c>
      <c r="Z71">
        <v>0</v>
      </c>
      <c r="AA71" s="202">
        <v>12.03</v>
      </c>
      <c r="AB71" s="202">
        <v>0</v>
      </c>
      <c r="AC71" s="202">
        <v>0</v>
      </c>
      <c r="AD71" s="202">
        <v>0</v>
      </c>
      <c r="AE71" s="202">
        <v>42.55</v>
      </c>
      <c r="AF71" s="202">
        <v>0</v>
      </c>
      <c r="AG71" s="202">
        <v>0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118.43</v>
      </c>
      <c r="AQ71" s="202">
        <v>38.26</v>
      </c>
      <c r="AR71" s="202">
        <v>34.22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492.13</v>
      </c>
      <c r="L72" s="202">
        <v>9.0399999999999991</v>
      </c>
      <c r="M72" s="202">
        <v>58.91</v>
      </c>
      <c r="N72" s="202">
        <v>50.37</v>
      </c>
      <c r="O72" s="202">
        <v>71.150000000000006</v>
      </c>
      <c r="P72" s="202">
        <v>23.47</v>
      </c>
      <c r="Q72" s="202">
        <v>8.7200000000000006</v>
      </c>
      <c r="R72" s="202">
        <v>17.98</v>
      </c>
      <c r="S72" s="202">
        <v>11.19</v>
      </c>
      <c r="T72" s="202">
        <v>0</v>
      </c>
      <c r="U72" s="202">
        <v>58.8</v>
      </c>
      <c r="V72" s="202">
        <v>7.84</v>
      </c>
      <c r="W72" s="202">
        <v>18.79</v>
      </c>
      <c r="X72" s="202">
        <v>62.9</v>
      </c>
      <c r="Y72" s="202">
        <v>0</v>
      </c>
      <c r="Z72">
        <v>0</v>
      </c>
      <c r="AA72" s="202">
        <v>12.03</v>
      </c>
      <c r="AB72" s="202">
        <v>0</v>
      </c>
      <c r="AC72" s="202">
        <v>0</v>
      </c>
      <c r="AD72" s="202">
        <v>0</v>
      </c>
      <c r="AE72" s="202">
        <v>42.55</v>
      </c>
      <c r="AF72" s="202">
        <v>0</v>
      </c>
      <c r="AG72" s="202">
        <v>0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118.43</v>
      </c>
      <c r="AQ72" s="202">
        <v>38.26</v>
      </c>
      <c r="AR72" s="202">
        <v>25.64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492.13</v>
      </c>
      <c r="L73" s="202">
        <v>9.0399999999999991</v>
      </c>
      <c r="M73" s="202">
        <v>58.91</v>
      </c>
      <c r="N73" s="202">
        <v>50.37</v>
      </c>
      <c r="O73" s="202">
        <v>71.150000000000006</v>
      </c>
      <c r="P73" s="202">
        <v>23.47</v>
      </c>
      <c r="Q73" s="202">
        <v>8.7200000000000006</v>
      </c>
      <c r="R73" s="202">
        <v>17.98</v>
      </c>
      <c r="S73" s="202">
        <v>11.19</v>
      </c>
      <c r="T73" s="202">
        <v>0</v>
      </c>
      <c r="U73" s="202">
        <v>58.8</v>
      </c>
      <c r="V73" s="202">
        <v>7.84</v>
      </c>
      <c r="W73" s="202">
        <v>18.79</v>
      </c>
      <c r="X73" s="202">
        <v>62.9</v>
      </c>
      <c r="Y73" s="202">
        <v>0</v>
      </c>
      <c r="Z73">
        <v>0</v>
      </c>
      <c r="AA73" s="202">
        <v>12.03</v>
      </c>
      <c r="AB73" s="202">
        <v>0</v>
      </c>
      <c r="AC73" s="202">
        <v>0</v>
      </c>
      <c r="AD73" s="202">
        <v>0</v>
      </c>
      <c r="AE73" s="202">
        <v>42.55</v>
      </c>
      <c r="AF73" s="202">
        <v>0</v>
      </c>
      <c r="AG73" s="202">
        <v>0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118.43</v>
      </c>
      <c r="AQ73" s="202">
        <v>38.26</v>
      </c>
      <c r="AR73" s="202">
        <v>20.05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492.13</v>
      </c>
      <c r="L74" s="202">
        <v>9.0399999999999991</v>
      </c>
      <c r="M74" s="202">
        <v>58.91</v>
      </c>
      <c r="N74" s="202">
        <v>50.37</v>
      </c>
      <c r="O74" s="202">
        <v>71.150000000000006</v>
      </c>
      <c r="P74" s="202">
        <v>23.47</v>
      </c>
      <c r="Q74" s="202">
        <v>8.7200000000000006</v>
      </c>
      <c r="R74" s="202">
        <v>17.98</v>
      </c>
      <c r="S74" s="202">
        <v>11.19</v>
      </c>
      <c r="T74" s="202">
        <v>0</v>
      </c>
      <c r="U74" s="202">
        <v>58.8</v>
      </c>
      <c r="V74" s="202">
        <v>7.84</v>
      </c>
      <c r="W74" s="202">
        <v>18.79</v>
      </c>
      <c r="X74" s="202">
        <v>62.9</v>
      </c>
      <c r="Y74" s="202">
        <v>0</v>
      </c>
      <c r="Z74">
        <v>0</v>
      </c>
      <c r="AA74" s="202">
        <v>12.03</v>
      </c>
      <c r="AB74" s="202">
        <v>0</v>
      </c>
      <c r="AC74" s="202">
        <v>0</v>
      </c>
      <c r="AD74" s="202">
        <v>0</v>
      </c>
      <c r="AE74" s="202">
        <v>42.55</v>
      </c>
      <c r="AF74" s="202">
        <v>0</v>
      </c>
      <c r="AG74" s="202">
        <v>0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118.43</v>
      </c>
      <c r="AQ74" s="202">
        <v>38.26</v>
      </c>
      <c r="AR74" s="202">
        <v>15.58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492.13</v>
      </c>
      <c r="L75" s="202">
        <v>9.1199999999999992</v>
      </c>
      <c r="M75" s="202">
        <v>58.91</v>
      </c>
      <c r="N75" s="202">
        <v>50.37</v>
      </c>
      <c r="O75" s="202">
        <v>71.150000000000006</v>
      </c>
      <c r="P75" s="202">
        <v>23.47</v>
      </c>
      <c r="Q75" s="202">
        <v>8.7200000000000006</v>
      </c>
      <c r="R75" s="202">
        <v>17.98</v>
      </c>
      <c r="S75" s="202">
        <v>11.19</v>
      </c>
      <c r="T75" s="202">
        <v>0</v>
      </c>
      <c r="U75" s="202">
        <v>58.8</v>
      </c>
      <c r="V75" s="202">
        <v>7.84</v>
      </c>
      <c r="W75" s="202">
        <v>18.79</v>
      </c>
      <c r="X75" s="202">
        <v>62.9</v>
      </c>
      <c r="Y75" s="202">
        <v>0</v>
      </c>
      <c r="Z75">
        <v>0</v>
      </c>
      <c r="AA75" s="202">
        <v>12.03</v>
      </c>
      <c r="AB75" s="202">
        <v>0</v>
      </c>
      <c r="AC75" s="202">
        <v>0</v>
      </c>
      <c r="AD75" s="202">
        <v>0</v>
      </c>
      <c r="AE75" s="202">
        <v>42.55</v>
      </c>
      <c r="AF75" s="202">
        <v>0</v>
      </c>
      <c r="AG75" s="202">
        <v>0</v>
      </c>
      <c r="AH75" s="202">
        <v>0</v>
      </c>
      <c r="AI75" s="202">
        <v>99.61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119.04</v>
      </c>
      <c r="AQ75" s="202">
        <v>38.46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492.13</v>
      </c>
      <c r="L76" s="202">
        <v>9.1199999999999992</v>
      </c>
      <c r="M76" s="202">
        <v>58.91</v>
      </c>
      <c r="N76" s="202">
        <v>50.37</v>
      </c>
      <c r="O76" s="202">
        <v>71.150000000000006</v>
      </c>
      <c r="P76" s="202">
        <v>23.47</v>
      </c>
      <c r="Q76" s="202">
        <v>8.7200000000000006</v>
      </c>
      <c r="R76" s="202">
        <v>17.98</v>
      </c>
      <c r="S76" s="202">
        <v>11.19</v>
      </c>
      <c r="T76" s="202">
        <v>0</v>
      </c>
      <c r="U76" s="202">
        <v>58.8</v>
      </c>
      <c r="V76" s="202">
        <v>7.84</v>
      </c>
      <c r="W76" s="202">
        <v>18.79</v>
      </c>
      <c r="X76" s="202">
        <v>62.9</v>
      </c>
      <c r="Y76" s="202">
        <v>0</v>
      </c>
      <c r="Z76">
        <v>0</v>
      </c>
      <c r="AA76" s="202">
        <v>11.66</v>
      </c>
      <c r="AB76" s="202">
        <v>0</v>
      </c>
      <c r="AC76" s="202">
        <v>0</v>
      </c>
      <c r="AD76" s="202">
        <v>0</v>
      </c>
      <c r="AE76" s="202">
        <v>42.55</v>
      </c>
      <c r="AF76" s="202">
        <v>0</v>
      </c>
      <c r="AG76" s="202">
        <v>0</v>
      </c>
      <c r="AH76" s="202">
        <v>0</v>
      </c>
      <c r="AI76" s="202">
        <v>99.61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119.5</v>
      </c>
      <c r="AQ76" s="202">
        <v>38.6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492.13</v>
      </c>
      <c r="L77" s="202">
        <v>8.98</v>
      </c>
      <c r="M77" s="202">
        <v>58.91</v>
      </c>
      <c r="N77" s="202">
        <v>50.37</v>
      </c>
      <c r="O77" s="202">
        <v>71.150000000000006</v>
      </c>
      <c r="P77" s="202">
        <v>23.47</v>
      </c>
      <c r="Q77" s="202">
        <v>8.7200000000000006</v>
      </c>
      <c r="R77" s="202">
        <v>17.71</v>
      </c>
      <c r="S77" s="202">
        <v>11.19</v>
      </c>
      <c r="T77" s="202">
        <v>0</v>
      </c>
      <c r="U77" s="202">
        <v>58.8</v>
      </c>
      <c r="V77" s="202">
        <v>7.84</v>
      </c>
      <c r="W77" s="202">
        <v>18.79</v>
      </c>
      <c r="X77" s="202">
        <v>62.9</v>
      </c>
      <c r="Y77" s="202">
        <v>0</v>
      </c>
      <c r="Z77">
        <v>0</v>
      </c>
      <c r="AA77" s="202">
        <v>11.66</v>
      </c>
      <c r="AB77" s="202">
        <v>0</v>
      </c>
      <c r="AC77" s="202">
        <v>0</v>
      </c>
      <c r="AD77" s="202">
        <v>0</v>
      </c>
      <c r="AE77" s="202">
        <v>42.55</v>
      </c>
      <c r="AF77" s="202">
        <v>0</v>
      </c>
      <c r="AG77" s="202">
        <v>0</v>
      </c>
      <c r="AH77" s="202">
        <v>0</v>
      </c>
      <c r="AI77" s="202">
        <v>99.61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118.43</v>
      </c>
      <c r="AQ77" s="202">
        <v>38.26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491.88</v>
      </c>
      <c r="L78" s="202">
        <v>8.98</v>
      </c>
      <c r="M78" s="202">
        <v>58.91</v>
      </c>
      <c r="N78" s="202">
        <v>50.37</v>
      </c>
      <c r="O78" s="202">
        <v>71.150000000000006</v>
      </c>
      <c r="P78" s="202">
        <v>23.47</v>
      </c>
      <c r="Q78" s="202">
        <v>8.7200000000000006</v>
      </c>
      <c r="R78" s="202">
        <v>17.71</v>
      </c>
      <c r="S78" s="202">
        <v>11.19</v>
      </c>
      <c r="T78" s="202">
        <v>0</v>
      </c>
      <c r="U78" s="202">
        <v>58.8</v>
      </c>
      <c r="V78" s="202">
        <v>7.84</v>
      </c>
      <c r="W78" s="202">
        <v>18.79</v>
      </c>
      <c r="X78" s="202">
        <v>62.9</v>
      </c>
      <c r="Y78" s="202">
        <v>0</v>
      </c>
      <c r="Z78">
        <v>0</v>
      </c>
      <c r="AA78" s="202">
        <v>11.66</v>
      </c>
      <c r="AB78" s="202">
        <v>0</v>
      </c>
      <c r="AC78" s="202">
        <v>0</v>
      </c>
      <c r="AD78" s="202">
        <v>0</v>
      </c>
      <c r="AE78" s="202">
        <v>42.55</v>
      </c>
      <c r="AF78" s="202">
        <v>0</v>
      </c>
      <c r="AG78" s="202">
        <v>0</v>
      </c>
      <c r="AH78" s="202">
        <v>0</v>
      </c>
      <c r="AI78" s="202">
        <v>99.61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118.43</v>
      </c>
      <c r="AQ78" s="202">
        <v>38.26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491.88</v>
      </c>
      <c r="L79" s="202">
        <v>8.98</v>
      </c>
      <c r="M79" s="202">
        <v>58.91</v>
      </c>
      <c r="N79" s="202">
        <v>50.37</v>
      </c>
      <c r="O79" s="202">
        <v>71.150000000000006</v>
      </c>
      <c r="P79" s="202">
        <v>23.47</v>
      </c>
      <c r="Q79" s="202">
        <v>8.7200000000000006</v>
      </c>
      <c r="R79" s="202">
        <v>17.71</v>
      </c>
      <c r="S79" s="202">
        <v>11.19</v>
      </c>
      <c r="T79" s="202">
        <v>0</v>
      </c>
      <c r="U79" s="202">
        <v>58.8</v>
      </c>
      <c r="V79" s="202">
        <v>7.84</v>
      </c>
      <c r="W79" s="202">
        <v>18.79</v>
      </c>
      <c r="X79" s="202">
        <v>62.9</v>
      </c>
      <c r="Y79" s="202">
        <v>0</v>
      </c>
      <c r="Z79">
        <v>0</v>
      </c>
      <c r="AA79" s="202">
        <v>11.66</v>
      </c>
      <c r="AB79" s="202">
        <v>0</v>
      </c>
      <c r="AC79" s="202">
        <v>0</v>
      </c>
      <c r="AD79" s="202">
        <v>0</v>
      </c>
      <c r="AE79" s="202">
        <v>43.12</v>
      </c>
      <c r="AF79" s="202">
        <v>0</v>
      </c>
      <c r="AG79" s="202">
        <v>0</v>
      </c>
      <c r="AH79" s="202">
        <v>0</v>
      </c>
      <c r="AI79" s="202">
        <v>99.61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118.43</v>
      </c>
      <c r="AQ79" s="202">
        <v>38.26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491.88</v>
      </c>
      <c r="L80" s="202">
        <v>8.98</v>
      </c>
      <c r="M80" s="202">
        <v>58.91</v>
      </c>
      <c r="N80" s="202">
        <v>50.37</v>
      </c>
      <c r="O80" s="202">
        <v>71.150000000000006</v>
      </c>
      <c r="P80" s="202">
        <v>23.47</v>
      </c>
      <c r="Q80" s="202">
        <v>8.7200000000000006</v>
      </c>
      <c r="R80" s="202">
        <v>17.71</v>
      </c>
      <c r="S80" s="202">
        <v>11.19</v>
      </c>
      <c r="T80" s="202">
        <v>0</v>
      </c>
      <c r="U80" s="202">
        <v>58.8</v>
      </c>
      <c r="V80" s="202">
        <v>7.84</v>
      </c>
      <c r="W80" s="202">
        <v>18.79</v>
      </c>
      <c r="X80" s="202">
        <v>62.9</v>
      </c>
      <c r="Y80" s="202">
        <v>0</v>
      </c>
      <c r="Z80">
        <v>0</v>
      </c>
      <c r="AA80" s="202">
        <v>11.66</v>
      </c>
      <c r="AB80" s="202">
        <v>0</v>
      </c>
      <c r="AC80" s="202">
        <v>0</v>
      </c>
      <c r="AD80" s="202">
        <v>0</v>
      </c>
      <c r="AE80" s="202">
        <v>43.12</v>
      </c>
      <c r="AF80" s="202">
        <v>0</v>
      </c>
      <c r="AG80" s="202">
        <v>0</v>
      </c>
      <c r="AH80" s="202">
        <v>0</v>
      </c>
      <c r="AI80" s="202">
        <v>99.61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118.43</v>
      </c>
      <c r="AQ80" s="202">
        <v>38.26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485.99</v>
      </c>
      <c r="L81" s="202">
        <v>8.98</v>
      </c>
      <c r="M81" s="202">
        <v>58.91</v>
      </c>
      <c r="N81" s="202">
        <v>50.37</v>
      </c>
      <c r="O81" s="202">
        <v>71.150000000000006</v>
      </c>
      <c r="P81" s="202">
        <v>23.47</v>
      </c>
      <c r="Q81" s="202">
        <v>8.7200000000000006</v>
      </c>
      <c r="R81" s="202">
        <v>17.71</v>
      </c>
      <c r="S81" s="202">
        <v>11.19</v>
      </c>
      <c r="T81" s="202">
        <v>0</v>
      </c>
      <c r="U81" s="202">
        <v>58.8</v>
      </c>
      <c r="V81" s="202">
        <v>7.84</v>
      </c>
      <c r="W81" s="202">
        <v>18.79</v>
      </c>
      <c r="X81" s="202">
        <v>62.9</v>
      </c>
      <c r="Y81" s="202">
        <v>0</v>
      </c>
      <c r="Z81">
        <v>0</v>
      </c>
      <c r="AA81" s="202">
        <v>11.66</v>
      </c>
      <c r="AB81" s="202">
        <v>0</v>
      </c>
      <c r="AC81" s="202">
        <v>0</v>
      </c>
      <c r="AD81" s="202">
        <v>0</v>
      </c>
      <c r="AE81" s="202">
        <v>43.12</v>
      </c>
      <c r="AF81" s="202">
        <v>0</v>
      </c>
      <c r="AG81" s="202">
        <v>0</v>
      </c>
      <c r="AH81" s="202">
        <v>0</v>
      </c>
      <c r="AI81" s="202">
        <v>99.61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118.43</v>
      </c>
      <c r="AQ81" s="202">
        <v>38.26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491.88</v>
      </c>
      <c r="L82" s="202">
        <v>8.98</v>
      </c>
      <c r="M82" s="202">
        <v>58.91</v>
      </c>
      <c r="N82" s="202">
        <v>50.37</v>
      </c>
      <c r="O82" s="202">
        <v>71.150000000000006</v>
      </c>
      <c r="P82" s="202">
        <v>23.47</v>
      </c>
      <c r="Q82" s="202">
        <v>8.7200000000000006</v>
      </c>
      <c r="R82" s="202">
        <v>17.71</v>
      </c>
      <c r="S82" s="202">
        <v>11.19</v>
      </c>
      <c r="T82" s="202">
        <v>0</v>
      </c>
      <c r="U82" s="202">
        <v>58.8</v>
      </c>
      <c r="V82" s="202">
        <v>7.84</v>
      </c>
      <c r="W82" s="202">
        <v>18.79</v>
      </c>
      <c r="X82" s="202">
        <v>62.9</v>
      </c>
      <c r="Y82" s="202">
        <v>0</v>
      </c>
      <c r="Z82">
        <v>0</v>
      </c>
      <c r="AA82" s="202">
        <v>11.66</v>
      </c>
      <c r="AB82" s="202">
        <v>0</v>
      </c>
      <c r="AC82" s="202">
        <v>0</v>
      </c>
      <c r="AD82" s="202">
        <v>0</v>
      </c>
      <c r="AE82" s="202">
        <v>43.12</v>
      </c>
      <c r="AF82" s="202">
        <v>0</v>
      </c>
      <c r="AG82" s="202">
        <v>0</v>
      </c>
      <c r="AH82" s="202">
        <v>0</v>
      </c>
      <c r="AI82" s="202">
        <v>99.61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118.43</v>
      </c>
      <c r="AQ82" s="202">
        <v>38.26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491.88</v>
      </c>
      <c r="L83" s="202">
        <v>8.98</v>
      </c>
      <c r="M83" s="202">
        <v>58.91</v>
      </c>
      <c r="N83" s="202">
        <v>50.37</v>
      </c>
      <c r="O83" s="202">
        <v>71.150000000000006</v>
      </c>
      <c r="P83" s="202">
        <v>23.47</v>
      </c>
      <c r="Q83" s="202">
        <v>8.7200000000000006</v>
      </c>
      <c r="R83" s="202">
        <v>17.71</v>
      </c>
      <c r="S83" s="202">
        <v>11.19</v>
      </c>
      <c r="T83" s="202">
        <v>0</v>
      </c>
      <c r="U83" s="202">
        <v>58.8</v>
      </c>
      <c r="V83" s="202">
        <v>7.84</v>
      </c>
      <c r="W83" s="202">
        <v>18.79</v>
      </c>
      <c r="X83" s="202">
        <v>62.9</v>
      </c>
      <c r="Y83" s="202">
        <v>0</v>
      </c>
      <c r="Z83">
        <v>0</v>
      </c>
      <c r="AA83" s="202">
        <v>11.66</v>
      </c>
      <c r="AB83" s="202">
        <v>0</v>
      </c>
      <c r="AC83" s="202">
        <v>0</v>
      </c>
      <c r="AD83" s="202">
        <v>0</v>
      </c>
      <c r="AE83" s="202">
        <v>43.12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118.43</v>
      </c>
      <c r="AQ83" s="202">
        <v>38.26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491.88</v>
      </c>
      <c r="L84" s="202">
        <v>8.98</v>
      </c>
      <c r="M84" s="202">
        <v>58.91</v>
      </c>
      <c r="N84" s="202">
        <v>50.37</v>
      </c>
      <c r="O84" s="202">
        <v>71.150000000000006</v>
      </c>
      <c r="P84" s="202">
        <v>23.47</v>
      </c>
      <c r="Q84" s="202">
        <v>8.7200000000000006</v>
      </c>
      <c r="R84" s="202">
        <v>17.71</v>
      </c>
      <c r="S84" s="202">
        <v>11.19</v>
      </c>
      <c r="T84" s="202">
        <v>0</v>
      </c>
      <c r="U84" s="202">
        <v>58.8</v>
      </c>
      <c r="V84" s="202">
        <v>7.84</v>
      </c>
      <c r="W84" s="202">
        <v>18.79</v>
      </c>
      <c r="X84" s="202">
        <v>62.9</v>
      </c>
      <c r="Y84" s="202">
        <v>0</v>
      </c>
      <c r="Z84">
        <v>0</v>
      </c>
      <c r="AA84" s="202">
        <v>11.66</v>
      </c>
      <c r="AB84" s="202">
        <v>0</v>
      </c>
      <c r="AC84" s="202">
        <v>0</v>
      </c>
      <c r="AD84" s="202">
        <v>0</v>
      </c>
      <c r="AE84" s="202">
        <v>43.12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118.43</v>
      </c>
      <c r="AQ84" s="202">
        <v>38.26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491.88</v>
      </c>
      <c r="L85" s="202">
        <v>8.98</v>
      </c>
      <c r="M85" s="202">
        <v>58.91</v>
      </c>
      <c r="N85" s="202">
        <v>50.37</v>
      </c>
      <c r="O85" s="202">
        <v>71.150000000000006</v>
      </c>
      <c r="P85" s="202">
        <v>23.47</v>
      </c>
      <c r="Q85" s="202">
        <v>8.7200000000000006</v>
      </c>
      <c r="R85" s="202">
        <v>17.71</v>
      </c>
      <c r="S85" s="202">
        <v>11.19</v>
      </c>
      <c r="T85" s="202">
        <v>0</v>
      </c>
      <c r="U85" s="202">
        <v>58.8</v>
      </c>
      <c r="V85" s="202">
        <v>7.84</v>
      </c>
      <c r="W85" s="202">
        <v>18.79</v>
      </c>
      <c r="X85" s="202">
        <v>62.9</v>
      </c>
      <c r="Y85" s="202">
        <v>0</v>
      </c>
      <c r="Z85">
        <v>0</v>
      </c>
      <c r="AA85" s="202">
        <v>11.66</v>
      </c>
      <c r="AB85" s="202">
        <v>0</v>
      </c>
      <c r="AC85" s="202">
        <v>0</v>
      </c>
      <c r="AD85" s="202">
        <v>0</v>
      </c>
      <c r="AE85" s="202">
        <v>43.12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118.43</v>
      </c>
      <c r="AQ85" s="202">
        <v>38.26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491.88</v>
      </c>
      <c r="L86" s="202">
        <v>8.98</v>
      </c>
      <c r="M86" s="202">
        <v>58.91</v>
      </c>
      <c r="N86" s="202">
        <v>50.37</v>
      </c>
      <c r="O86" s="202">
        <v>71.150000000000006</v>
      </c>
      <c r="P86" s="202">
        <v>23.47</v>
      </c>
      <c r="Q86" s="202">
        <v>8.7200000000000006</v>
      </c>
      <c r="R86" s="202">
        <v>17.71</v>
      </c>
      <c r="S86" s="202">
        <v>11.19</v>
      </c>
      <c r="T86" s="202">
        <v>0</v>
      </c>
      <c r="U86" s="202">
        <v>58.8</v>
      </c>
      <c r="V86" s="202">
        <v>7.84</v>
      </c>
      <c r="W86" s="202">
        <v>18.79</v>
      </c>
      <c r="X86" s="202">
        <v>62.9</v>
      </c>
      <c r="Y86" s="202">
        <v>0</v>
      </c>
      <c r="Z86">
        <v>0</v>
      </c>
      <c r="AA86" s="202">
        <v>11.66</v>
      </c>
      <c r="AB86" s="202">
        <v>0</v>
      </c>
      <c r="AC86" s="202">
        <v>0</v>
      </c>
      <c r="AD86" s="202">
        <v>0</v>
      </c>
      <c r="AE86" s="202">
        <v>43.12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118.43</v>
      </c>
      <c r="AQ86" s="202">
        <v>38.26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491.88</v>
      </c>
      <c r="L87" s="202">
        <v>8.98</v>
      </c>
      <c r="M87" s="202">
        <v>58.91</v>
      </c>
      <c r="N87" s="202">
        <v>50.37</v>
      </c>
      <c r="O87" s="202">
        <v>71.150000000000006</v>
      </c>
      <c r="P87" s="202">
        <v>23.47</v>
      </c>
      <c r="Q87" s="202">
        <v>8.7200000000000006</v>
      </c>
      <c r="R87" s="202">
        <v>17.71</v>
      </c>
      <c r="S87" s="202">
        <v>11.19</v>
      </c>
      <c r="T87" s="202">
        <v>0</v>
      </c>
      <c r="U87" s="202">
        <v>58.8</v>
      </c>
      <c r="V87" s="202">
        <v>7.84</v>
      </c>
      <c r="W87" s="202">
        <v>18.79</v>
      </c>
      <c r="X87" s="202">
        <v>62.9</v>
      </c>
      <c r="Y87" s="202">
        <v>0</v>
      </c>
      <c r="Z87">
        <v>0</v>
      </c>
      <c r="AA87" s="202">
        <v>11.66</v>
      </c>
      <c r="AB87" s="202">
        <v>0</v>
      </c>
      <c r="AC87" s="202">
        <v>0</v>
      </c>
      <c r="AD87" s="202">
        <v>0</v>
      </c>
      <c r="AE87" s="202">
        <v>43.97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118.43</v>
      </c>
      <c r="AQ87" s="202">
        <v>38.26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491.88</v>
      </c>
      <c r="L88" s="202">
        <v>8.98</v>
      </c>
      <c r="M88" s="202">
        <v>58.91</v>
      </c>
      <c r="N88" s="202">
        <v>50.37</v>
      </c>
      <c r="O88" s="202">
        <v>71.150000000000006</v>
      </c>
      <c r="P88" s="202">
        <v>23.47</v>
      </c>
      <c r="Q88" s="202">
        <v>8.7200000000000006</v>
      </c>
      <c r="R88" s="202">
        <v>17.71</v>
      </c>
      <c r="S88" s="202">
        <v>11.19</v>
      </c>
      <c r="T88" s="202">
        <v>0</v>
      </c>
      <c r="U88" s="202">
        <v>58.8</v>
      </c>
      <c r="V88" s="202">
        <v>7.84</v>
      </c>
      <c r="W88" s="202">
        <v>18.79</v>
      </c>
      <c r="X88" s="202">
        <v>62.9</v>
      </c>
      <c r="Y88" s="202">
        <v>0</v>
      </c>
      <c r="Z88">
        <v>0</v>
      </c>
      <c r="AA88" s="202">
        <v>12.03</v>
      </c>
      <c r="AB88" s="202">
        <v>0</v>
      </c>
      <c r="AC88" s="202">
        <v>0</v>
      </c>
      <c r="AD88" s="202">
        <v>0</v>
      </c>
      <c r="AE88" s="202">
        <v>43.97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118.43</v>
      </c>
      <c r="AQ88" s="202">
        <v>38.26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491.88</v>
      </c>
      <c r="L89" s="202">
        <v>8.98</v>
      </c>
      <c r="M89" s="202">
        <v>58.91</v>
      </c>
      <c r="N89" s="202">
        <v>50.37</v>
      </c>
      <c r="O89" s="202">
        <v>71.150000000000006</v>
      </c>
      <c r="P89" s="202">
        <v>23.47</v>
      </c>
      <c r="Q89" s="202">
        <v>8.7200000000000006</v>
      </c>
      <c r="R89" s="202">
        <v>17.71</v>
      </c>
      <c r="S89" s="202">
        <v>11.19</v>
      </c>
      <c r="T89" s="202">
        <v>0</v>
      </c>
      <c r="U89" s="202">
        <v>58.8</v>
      </c>
      <c r="V89" s="202">
        <v>7.84</v>
      </c>
      <c r="W89" s="202">
        <v>18.79</v>
      </c>
      <c r="X89" s="202">
        <v>62.9</v>
      </c>
      <c r="Y89" s="202">
        <v>0</v>
      </c>
      <c r="Z89">
        <v>0</v>
      </c>
      <c r="AA89" s="202">
        <v>12.03</v>
      </c>
      <c r="AB89" s="202">
        <v>0</v>
      </c>
      <c r="AC89" s="202">
        <v>0</v>
      </c>
      <c r="AD89" s="202">
        <v>0</v>
      </c>
      <c r="AE89" s="202">
        <v>43.97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118.43</v>
      </c>
      <c r="AQ89" s="202">
        <v>38.26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491.88</v>
      </c>
      <c r="L90" s="202">
        <v>8.98</v>
      </c>
      <c r="M90" s="202">
        <v>58.91</v>
      </c>
      <c r="N90" s="202">
        <v>50.37</v>
      </c>
      <c r="O90" s="202">
        <v>71.150000000000006</v>
      </c>
      <c r="P90" s="202">
        <v>23.47</v>
      </c>
      <c r="Q90" s="202">
        <v>8.7200000000000006</v>
      </c>
      <c r="R90" s="202">
        <v>17.71</v>
      </c>
      <c r="S90" s="202">
        <v>11.19</v>
      </c>
      <c r="T90" s="202">
        <v>0</v>
      </c>
      <c r="U90" s="202">
        <v>58.8</v>
      </c>
      <c r="V90" s="202">
        <v>7.84</v>
      </c>
      <c r="W90" s="202">
        <v>18.79</v>
      </c>
      <c r="X90" s="202">
        <v>62.9</v>
      </c>
      <c r="Y90" s="202">
        <v>0</v>
      </c>
      <c r="Z90">
        <v>0</v>
      </c>
      <c r="AA90" s="202">
        <v>12.03</v>
      </c>
      <c r="AB90" s="202">
        <v>0</v>
      </c>
      <c r="AC90" s="202">
        <v>0</v>
      </c>
      <c r="AD90" s="202">
        <v>0</v>
      </c>
      <c r="AE90" s="202">
        <v>43.97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118.43</v>
      </c>
      <c r="AQ90" s="202">
        <v>38.26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491.88</v>
      </c>
      <c r="L91" s="202">
        <v>8.98</v>
      </c>
      <c r="M91" s="202">
        <v>58.91</v>
      </c>
      <c r="N91" s="202">
        <v>50.37</v>
      </c>
      <c r="O91" s="202">
        <v>71.150000000000006</v>
      </c>
      <c r="P91" s="202">
        <v>23.47</v>
      </c>
      <c r="Q91" s="202">
        <v>8.7200000000000006</v>
      </c>
      <c r="R91" s="202">
        <v>17.71</v>
      </c>
      <c r="S91" s="202">
        <v>11.19</v>
      </c>
      <c r="T91" s="202">
        <v>0</v>
      </c>
      <c r="U91" s="202">
        <v>58.8</v>
      </c>
      <c r="V91" s="202">
        <v>8.1</v>
      </c>
      <c r="W91" s="202">
        <v>18.79</v>
      </c>
      <c r="X91" s="202">
        <v>62.9</v>
      </c>
      <c r="Y91" s="202">
        <v>0</v>
      </c>
      <c r="Z91">
        <v>0</v>
      </c>
      <c r="AA91" s="202">
        <v>12.03</v>
      </c>
      <c r="AB91" s="202">
        <v>0</v>
      </c>
      <c r="AC91" s="202">
        <v>0</v>
      </c>
      <c r="AD91" s="202">
        <v>0</v>
      </c>
      <c r="AE91" s="202">
        <v>43.97</v>
      </c>
      <c r="AF91" s="202">
        <v>0</v>
      </c>
      <c r="AG91" s="202">
        <v>0</v>
      </c>
      <c r="AH91" s="202">
        <v>0</v>
      </c>
      <c r="AI91" s="202">
        <v>95.04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118.43</v>
      </c>
      <c r="AQ91" s="202">
        <v>38.26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491.88</v>
      </c>
      <c r="L92" s="202">
        <v>8.98</v>
      </c>
      <c r="M92" s="202">
        <v>58.91</v>
      </c>
      <c r="N92" s="202">
        <v>50.37</v>
      </c>
      <c r="O92" s="202">
        <v>71.150000000000006</v>
      </c>
      <c r="P92" s="202">
        <v>23.47</v>
      </c>
      <c r="Q92" s="202">
        <v>8.7200000000000006</v>
      </c>
      <c r="R92" s="202">
        <v>17.71</v>
      </c>
      <c r="S92" s="202">
        <v>11.19</v>
      </c>
      <c r="T92" s="202">
        <v>0</v>
      </c>
      <c r="U92" s="202">
        <v>58.8</v>
      </c>
      <c r="V92" s="202">
        <v>8.4</v>
      </c>
      <c r="W92" s="202">
        <v>18.79</v>
      </c>
      <c r="X92" s="202">
        <v>59.75</v>
      </c>
      <c r="Y92" s="202">
        <v>0</v>
      </c>
      <c r="Z92">
        <v>0</v>
      </c>
      <c r="AA92" s="202">
        <v>12.03</v>
      </c>
      <c r="AB92" s="202">
        <v>0</v>
      </c>
      <c r="AC92" s="202">
        <v>0</v>
      </c>
      <c r="AD92" s="202">
        <v>0</v>
      </c>
      <c r="AE92" s="202">
        <v>43.97</v>
      </c>
      <c r="AF92" s="202">
        <v>0</v>
      </c>
      <c r="AG92" s="202">
        <v>0</v>
      </c>
      <c r="AH92" s="202">
        <v>0</v>
      </c>
      <c r="AI92" s="202">
        <v>95.04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118.43</v>
      </c>
      <c r="AQ92" s="202">
        <v>38.26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491.88</v>
      </c>
      <c r="L93" s="202">
        <v>8.98</v>
      </c>
      <c r="M93" s="202">
        <v>58.91</v>
      </c>
      <c r="N93" s="202">
        <v>50.37</v>
      </c>
      <c r="O93" s="202">
        <v>71.150000000000006</v>
      </c>
      <c r="P93" s="202">
        <v>23.47</v>
      </c>
      <c r="Q93" s="202">
        <v>8.7200000000000006</v>
      </c>
      <c r="R93" s="202">
        <v>17.71</v>
      </c>
      <c r="S93" s="202">
        <v>11.19</v>
      </c>
      <c r="T93" s="202">
        <v>0</v>
      </c>
      <c r="U93" s="202">
        <v>58.8</v>
      </c>
      <c r="V93" s="202">
        <v>8.5399999999999991</v>
      </c>
      <c r="W93" s="202">
        <v>18.79</v>
      </c>
      <c r="X93" s="202">
        <v>56.64</v>
      </c>
      <c r="Y93" s="202">
        <v>0</v>
      </c>
      <c r="Z93">
        <v>0</v>
      </c>
      <c r="AA93" s="202">
        <v>12.03</v>
      </c>
      <c r="AB93" s="202">
        <v>0</v>
      </c>
      <c r="AC93" s="202">
        <v>0</v>
      </c>
      <c r="AD93" s="202">
        <v>0</v>
      </c>
      <c r="AE93" s="202">
        <v>43.97</v>
      </c>
      <c r="AF93" s="202">
        <v>0</v>
      </c>
      <c r="AG93" s="202">
        <v>0</v>
      </c>
      <c r="AH93" s="202">
        <v>0</v>
      </c>
      <c r="AI93" s="202">
        <v>95.04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118.43</v>
      </c>
      <c r="AQ93" s="202">
        <v>38.26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491.88</v>
      </c>
      <c r="L94" s="202">
        <v>8.98</v>
      </c>
      <c r="M94" s="202">
        <v>58.91</v>
      </c>
      <c r="N94" s="202">
        <v>50.37</v>
      </c>
      <c r="O94" s="202">
        <v>71.150000000000006</v>
      </c>
      <c r="P94" s="202">
        <v>23.47</v>
      </c>
      <c r="Q94" s="202">
        <v>8.7200000000000006</v>
      </c>
      <c r="R94" s="202">
        <v>17.71</v>
      </c>
      <c r="S94" s="202">
        <v>11.19</v>
      </c>
      <c r="T94" s="202">
        <v>0</v>
      </c>
      <c r="U94" s="202">
        <v>58.8</v>
      </c>
      <c r="V94" s="202">
        <v>8.5500000000000007</v>
      </c>
      <c r="W94" s="202">
        <v>18.79</v>
      </c>
      <c r="X94" s="202">
        <v>53.83</v>
      </c>
      <c r="Y94" s="202">
        <v>0</v>
      </c>
      <c r="Z94">
        <v>0</v>
      </c>
      <c r="AA94" s="202">
        <v>12.03</v>
      </c>
      <c r="AB94" s="202">
        <v>0</v>
      </c>
      <c r="AC94" s="202">
        <v>0</v>
      </c>
      <c r="AD94" s="202">
        <v>0</v>
      </c>
      <c r="AE94" s="202">
        <v>43.97</v>
      </c>
      <c r="AF94" s="202">
        <v>0</v>
      </c>
      <c r="AG94" s="202">
        <v>0</v>
      </c>
      <c r="AH94" s="202">
        <v>0</v>
      </c>
      <c r="AI94" s="202">
        <v>95.04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118.43</v>
      </c>
      <c r="AQ94" s="202">
        <v>38.26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491.88</v>
      </c>
      <c r="L95" s="202">
        <v>8.98</v>
      </c>
      <c r="M95" s="202">
        <v>58.91</v>
      </c>
      <c r="N95" s="202">
        <v>50.37</v>
      </c>
      <c r="O95" s="202">
        <v>71.150000000000006</v>
      </c>
      <c r="P95" s="202">
        <v>23.47</v>
      </c>
      <c r="Q95" s="202">
        <v>8.7200000000000006</v>
      </c>
      <c r="R95" s="202">
        <v>17.71</v>
      </c>
      <c r="S95" s="202">
        <v>11.19</v>
      </c>
      <c r="T95" s="202">
        <v>0</v>
      </c>
      <c r="U95" s="202">
        <v>58.8</v>
      </c>
      <c r="V95" s="202">
        <v>8.5500000000000007</v>
      </c>
      <c r="W95" s="202">
        <v>18.79</v>
      </c>
      <c r="X95" s="202">
        <v>53.52</v>
      </c>
      <c r="Y95" s="202">
        <v>0</v>
      </c>
      <c r="Z95">
        <v>0</v>
      </c>
      <c r="AA95" s="202">
        <v>12.03</v>
      </c>
      <c r="AB95" s="202">
        <v>0</v>
      </c>
      <c r="AC95" s="202">
        <v>0</v>
      </c>
      <c r="AD95" s="202">
        <v>0</v>
      </c>
      <c r="AE95" s="202">
        <v>43.97</v>
      </c>
      <c r="AF95" s="202">
        <v>0</v>
      </c>
      <c r="AG95" s="202">
        <v>0</v>
      </c>
      <c r="AH95" s="202">
        <v>0</v>
      </c>
      <c r="AI95" s="202">
        <v>95.04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118.43</v>
      </c>
      <c r="AQ95" s="202">
        <v>38.26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491.88</v>
      </c>
      <c r="L96" s="202">
        <v>8.98</v>
      </c>
      <c r="M96" s="202">
        <v>58.91</v>
      </c>
      <c r="N96" s="202">
        <v>50.37</v>
      </c>
      <c r="O96" s="202">
        <v>71.150000000000006</v>
      </c>
      <c r="P96" s="202">
        <v>23.47</v>
      </c>
      <c r="Q96" s="202">
        <v>8.7200000000000006</v>
      </c>
      <c r="R96" s="202">
        <v>17.71</v>
      </c>
      <c r="S96" s="202">
        <v>11.19</v>
      </c>
      <c r="T96" s="202">
        <v>0</v>
      </c>
      <c r="U96" s="202">
        <v>58.8</v>
      </c>
      <c r="V96" s="202">
        <v>8.5500000000000007</v>
      </c>
      <c r="W96" s="202">
        <v>18.79</v>
      </c>
      <c r="X96" s="202">
        <v>50.72</v>
      </c>
      <c r="Y96" s="202">
        <v>0</v>
      </c>
      <c r="Z96">
        <v>0</v>
      </c>
      <c r="AA96" s="202">
        <v>12.03</v>
      </c>
      <c r="AB96" s="202">
        <v>0</v>
      </c>
      <c r="AC96" s="202">
        <v>0</v>
      </c>
      <c r="AD96" s="202">
        <v>0</v>
      </c>
      <c r="AE96" s="202">
        <v>43.97</v>
      </c>
      <c r="AF96" s="202">
        <v>0</v>
      </c>
      <c r="AG96" s="202">
        <v>0</v>
      </c>
      <c r="AH96" s="202">
        <v>0</v>
      </c>
      <c r="AI96" s="202">
        <v>95.04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118.43</v>
      </c>
      <c r="AQ96" s="202">
        <v>38.26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491.88</v>
      </c>
      <c r="L97" s="202">
        <v>8.98</v>
      </c>
      <c r="M97" s="202">
        <v>58.91</v>
      </c>
      <c r="N97" s="202">
        <v>50.37</v>
      </c>
      <c r="O97" s="202">
        <v>71.150000000000006</v>
      </c>
      <c r="P97" s="202">
        <v>23.47</v>
      </c>
      <c r="Q97" s="202">
        <v>8.7200000000000006</v>
      </c>
      <c r="R97" s="202">
        <v>17.71</v>
      </c>
      <c r="S97" s="202">
        <v>11.19</v>
      </c>
      <c r="T97" s="202">
        <v>0</v>
      </c>
      <c r="U97" s="202">
        <v>58.8</v>
      </c>
      <c r="V97" s="202">
        <v>8.5500000000000007</v>
      </c>
      <c r="W97" s="202">
        <v>18.79</v>
      </c>
      <c r="X97" s="202">
        <v>47.61</v>
      </c>
      <c r="Y97" s="202">
        <v>0</v>
      </c>
      <c r="Z97">
        <v>0</v>
      </c>
      <c r="AA97" s="202">
        <v>12.03</v>
      </c>
      <c r="AB97" s="202">
        <v>0</v>
      </c>
      <c r="AC97" s="202">
        <v>0</v>
      </c>
      <c r="AD97" s="202">
        <v>0</v>
      </c>
      <c r="AE97" s="202">
        <v>43.97</v>
      </c>
      <c r="AF97" s="202">
        <v>0</v>
      </c>
      <c r="AG97" s="202">
        <v>0</v>
      </c>
      <c r="AH97" s="202">
        <v>0</v>
      </c>
      <c r="AI97" s="202">
        <v>95.04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118.43</v>
      </c>
      <c r="AQ97" s="202">
        <v>38.26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491.88</v>
      </c>
      <c r="L98" s="202">
        <v>8.98</v>
      </c>
      <c r="M98" s="202">
        <v>58.91</v>
      </c>
      <c r="N98" s="202">
        <v>50.37</v>
      </c>
      <c r="O98" s="202">
        <v>71.150000000000006</v>
      </c>
      <c r="P98" s="202">
        <v>23.47</v>
      </c>
      <c r="Q98" s="202">
        <v>8.7200000000000006</v>
      </c>
      <c r="R98" s="202">
        <v>17.71</v>
      </c>
      <c r="S98" s="202">
        <v>11.19</v>
      </c>
      <c r="T98" s="202">
        <v>0</v>
      </c>
      <c r="U98" s="202">
        <v>58.8</v>
      </c>
      <c r="V98" s="202">
        <v>8.5500000000000007</v>
      </c>
      <c r="W98" s="202">
        <v>18.79</v>
      </c>
      <c r="X98" s="202">
        <v>41.93</v>
      </c>
      <c r="Y98" s="202">
        <v>0</v>
      </c>
      <c r="Z98">
        <v>0</v>
      </c>
      <c r="AA98" s="202">
        <v>12.03</v>
      </c>
      <c r="AB98" s="202">
        <v>0</v>
      </c>
      <c r="AC98" s="202">
        <v>0</v>
      </c>
      <c r="AD98" s="202">
        <v>0</v>
      </c>
      <c r="AE98" s="202">
        <v>43.97</v>
      </c>
      <c r="AF98" s="202">
        <v>0</v>
      </c>
      <c r="AG98" s="202">
        <v>0</v>
      </c>
      <c r="AH98" s="202">
        <v>0</v>
      </c>
      <c r="AI98" s="202">
        <v>95.04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118.43</v>
      </c>
      <c r="AQ98" s="202">
        <v>38.26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8.7063025000000014</v>
      </c>
      <c r="L99">
        <f t="shared" si="0"/>
        <v>0.16096000000000027</v>
      </c>
      <c r="M99">
        <f t="shared" si="0"/>
        <v>1.2327499999999993</v>
      </c>
      <c r="N99">
        <f t="shared" si="0"/>
        <v>1.0861949999999994</v>
      </c>
      <c r="O99">
        <f t="shared" si="0"/>
        <v>1.5669999999999984</v>
      </c>
      <c r="P99">
        <f t="shared" si="0"/>
        <v>0.44015000000000043</v>
      </c>
      <c r="Q99">
        <f t="shared" si="0"/>
        <v>0.16577000000000014</v>
      </c>
      <c r="R99">
        <f t="shared" si="0"/>
        <v>0.33143000000000022</v>
      </c>
      <c r="S99">
        <f t="shared" si="0"/>
        <v>0.20882750000000044</v>
      </c>
      <c r="T99">
        <f t="shared" si="0"/>
        <v>0</v>
      </c>
      <c r="U99">
        <f t="shared" si="0"/>
        <v>1.4174700000000016</v>
      </c>
      <c r="V99">
        <f t="shared" si="0"/>
        <v>0.13817249999999989</v>
      </c>
      <c r="W99">
        <f t="shared" si="0"/>
        <v>0.36266499999999996</v>
      </c>
      <c r="X99">
        <f t="shared" si="0"/>
        <v>1.1901549999999994</v>
      </c>
      <c r="Y99">
        <f t="shared" si="0"/>
        <v>0</v>
      </c>
      <c r="Z99">
        <f t="shared" si="0"/>
        <v>0</v>
      </c>
      <c r="AA99">
        <f t="shared" si="0"/>
        <v>0.29287999999999959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1.0200449999999994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2.8890000000000038</v>
      </c>
      <c r="AJ99">
        <f t="shared" si="0"/>
        <v>0</v>
      </c>
      <c r="AK99">
        <f t="shared" si="0"/>
        <v>2.2984625000000003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2.1843225000000026</v>
      </c>
      <c r="AQ99">
        <f t="shared" ref="AQ99:AT99" si="1">SUM(AQ3:AQ98)/4000</f>
        <v>0.76932500000000104</v>
      </c>
      <c r="AR99">
        <f t="shared" si="1"/>
        <v>0.51322750000000006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89.6</v>
      </c>
      <c r="L3" s="202">
        <v>33.799999999999997</v>
      </c>
      <c r="M3" s="202">
        <v>0</v>
      </c>
      <c r="N3" s="202">
        <v>29.13</v>
      </c>
      <c r="O3" s="202">
        <v>48.9</v>
      </c>
      <c r="P3" s="202">
        <v>46.67</v>
      </c>
      <c r="Q3" s="202">
        <v>5.04</v>
      </c>
      <c r="R3" s="202">
        <v>10.25</v>
      </c>
      <c r="S3" s="202">
        <v>6.48</v>
      </c>
      <c r="T3" s="202">
        <v>0</v>
      </c>
      <c r="U3" s="202">
        <v>276.91000000000003</v>
      </c>
      <c r="V3" s="202">
        <v>3.51</v>
      </c>
      <c r="W3" s="202">
        <v>10.86</v>
      </c>
      <c r="X3" s="202">
        <v>36.380000000000003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47.16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68.489999999999995</v>
      </c>
      <c r="AQ3" s="202">
        <v>22.13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86.91</v>
      </c>
      <c r="L4" s="202">
        <v>33.799999999999997</v>
      </c>
      <c r="M4" s="202">
        <v>0</v>
      </c>
      <c r="N4" s="202">
        <v>29.13</v>
      </c>
      <c r="O4" s="202">
        <v>48.9</v>
      </c>
      <c r="P4" s="202">
        <v>46.67</v>
      </c>
      <c r="Q4" s="202">
        <v>5.04</v>
      </c>
      <c r="R4" s="202">
        <v>10.25</v>
      </c>
      <c r="S4" s="202">
        <v>6.48</v>
      </c>
      <c r="T4" s="202">
        <v>0</v>
      </c>
      <c r="U4" s="202">
        <v>276.91000000000003</v>
      </c>
      <c r="V4" s="202">
        <v>3.51</v>
      </c>
      <c r="W4" s="202">
        <v>10.86</v>
      </c>
      <c r="X4" s="202">
        <v>36.380000000000003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47.16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68.489999999999995</v>
      </c>
      <c r="AQ4" s="202">
        <v>22.13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86.91</v>
      </c>
      <c r="L5" s="202">
        <v>33.799999999999997</v>
      </c>
      <c r="M5" s="202">
        <v>0</v>
      </c>
      <c r="N5" s="202">
        <v>29.13</v>
      </c>
      <c r="O5" s="202">
        <v>48.9</v>
      </c>
      <c r="P5" s="202">
        <v>46.67</v>
      </c>
      <c r="Q5" s="202">
        <v>4.76</v>
      </c>
      <c r="R5" s="202">
        <v>5.79</v>
      </c>
      <c r="S5" s="202">
        <v>3.86</v>
      </c>
      <c r="T5" s="202">
        <v>0</v>
      </c>
      <c r="U5" s="202">
        <v>276.91000000000003</v>
      </c>
      <c r="V5" s="202">
        <v>3.39</v>
      </c>
      <c r="W5" s="202">
        <v>10.86</v>
      </c>
      <c r="X5" s="202">
        <v>36.380000000000003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47.16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66.739999999999995</v>
      </c>
      <c r="AQ5" s="202">
        <v>21.56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86.91</v>
      </c>
      <c r="L6" s="202">
        <v>33.799999999999997</v>
      </c>
      <c r="M6" s="202">
        <v>0</v>
      </c>
      <c r="N6" s="202">
        <v>29.13</v>
      </c>
      <c r="O6" s="202">
        <v>48.9</v>
      </c>
      <c r="P6" s="202">
        <v>46.67</v>
      </c>
      <c r="Q6" s="202">
        <v>3.72</v>
      </c>
      <c r="R6" s="202">
        <v>5.79</v>
      </c>
      <c r="S6" s="202">
        <v>3.86</v>
      </c>
      <c r="T6" s="202">
        <v>0</v>
      </c>
      <c r="U6" s="202">
        <v>276.91000000000003</v>
      </c>
      <c r="V6" s="202">
        <v>3.39</v>
      </c>
      <c r="W6" s="202">
        <v>10.86</v>
      </c>
      <c r="X6" s="202">
        <v>36.380000000000003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47.16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66.739999999999995</v>
      </c>
      <c r="AQ6" s="202">
        <v>21.56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86.91</v>
      </c>
      <c r="L7" s="202">
        <v>33.799999999999997</v>
      </c>
      <c r="M7" s="202">
        <v>0</v>
      </c>
      <c r="N7" s="202">
        <v>29.13</v>
      </c>
      <c r="O7" s="202">
        <v>48.9</v>
      </c>
      <c r="P7" s="202">
        <v>46.67</v>
      </c>
      <c r="Q7" s="202">
        <v>2.9</v>
      </c>
      <c r="R7" s="202">
        <v>5.79</v>
      </c>
      <c r="S7" s="202">
        <v>3.86</v>
      </c>
      <c r="T7" s="202">
        <v>0</v>
      </c>
      <c r="U7" s="202">
        <v>276.91000000000003</v>
      </c>
      <c r="V7" s="202">
        <v>2.9</v>
      </c>
      <c r="W7" s="202">
        <v>10.86</v>
      </c>
      <c r="X7" s="202">
        <v>36.380000000000003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47.16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33.799999999999997</v>
      </c>
      <c r="AQ7" s="202">
        <v>11.6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86.91</v>
      </c>
      <c r="L8" s="202">
        <v>33.799999999999997</v>
      </c>
      <c r="M8" s="202">
        <v>0</v>
      </c>
      <c r="N8" s="202">
        <v>29.13</v>
      </c>
      <c r="O8" s="202">
        <v>48.9</v>
      </c>
      <c r="P8" s="202">
        <v>46.67</v>
      </c>
      <c r="Q8" s="202">
        <v>2.9</v>
      </c>
      <c r="R8" s="202">
        <v>5.79</v>
      </c>
      <c r="S8" s="202">
        <v>3.86</v>
      </c>
      <c r="T8" s="202">
        <v>0</v>
      </c>
      <c r="U8" s="202">
        <v>276.91000000000003</v>
      </c>
      <c r="V8" s="202">
        <v>2.9</v>
      </c>
      <c r="W8" s="202">
        <v>10.86</v>
      </c>
      <c r="X8" s="202">
        <v>36.380000000000003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47.16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33.799999999999997</v>
      </c>
      <c r="AQ8" s="202">
        <v>11.6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86.91</v>
      </c>
      <c r="L9" s="202">
        <v>33.799999999999997</v>
      </c>
      <c r="M9" s="202">
        <v>0</v>
      </c>
      <c r="N9" s="202">
        <v>29.13</v>
      </c>
      <c r="O9" s="202">
        <v>48.9</v>
      </c>
      <c r="P9" s="202">
        <v>46.67</v>
      </c>
      <c r="Q9" s="202">
        <v>2.9</v>
      </c>
      <c r="R9" s="202">
        <v>5.79</v>
      </c>
      <c r="S9" s="202">
        <v>3.86</v>
      </c>
      <c r="T9" s="202">
        <v>0</v>
      </c>
      <c r="U9" s="202">
        <v>276.91000000000003</v>
      </c>
      <c r="V9" s="202">
        <v>2.9</v>
      </c>
      <c r="W9" s="202">
        <v>10.86</v>
      </c>
      <c r="X9" s="202">
        <v>36.380000000000003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47.16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33.799999999999997</v>
      </c>
      <c r="AQ9" s="202">
        <v>11.6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86.91</v>
      </c>
      <c r="L10" s="202">
        <v>33.799999999999997</v>
      </c>
      <c r="M10" s="202">
        <v>0</v>
      </c>
      <c r="N10" s="202">
        <v>29.13</v>
      </c>
      <c r="O10" s="202">
        <v>48.9</v>
      </c>
      <c r="P10" s="202">
        <v>46.67</v>
      </c>
      <c r="Q10" s="202">
        <v>2.9</v>
      </c>
      <c r="R10" s="202">
        <v>5.79</v>
      </c>
      <c r="S10" s="202">
        <v>3.86</v>
      </c>
      <c r="T10" s="202">
        <v>0</v>
      </c>
      <c r="U10" s="202">
        <v>276.91000000000003</v>
      </c>
      <c r="V10" s="202">
        <v>2.9</v>
      </c>
      <c r="W10" s="202">
        <v>10.86</v>
      </c>
      <c r="X10" s="202">
        <v>36.380000000000003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47.16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33.799999999999997</v>
      </c>
      <c r="AQ10" s="202">
        <v>11.6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86.91</v>
      </c>
      <c r="L11" s="202">
        <v>33.799999999999997</v>
      </c>
      <c r="M11" s="202">
        <v>0</v>
      </c>
      <c r="N11" s="202">
        <v>29.13</v>
      </c>
      <c r="O11" s="202">
        <v>48.9</v>
      </c>
      <c r="P11" s="202">
        <v>46.67</v>
      </c>
      <c r="Q11" s="202">
        <v>2.9</v>
      </c>
      <c r="R11" s="202">
        <v>5.79</v>
      </c>
      <c r="S11" s="202">
        <v>3.86</v>
      </c>
      <c r="T11" s="202">
        <v>0</v>
      </c>
      <c r="U11" s="202">
        <v>276.91000000000003</v>
      </c>
      <c r="V11" s="202">
        <v>2.9</v>
      </c>
      <c r="W11" s="202">
        <v>10.86</v>
      </c>
      <c r="X11" s="202">
        <v>36.380000000000003</v>
      </c>
      <c r="Y11" s="202">
        <v>0</v>
      </c>
      <c r="Z11">
        <v>0</v>
      </c>
      <c r="AA11" s="202">
        <v>7.77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48.2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33.799999999999997</v>
      </c>
      <c r="AQ11" s="202">
        <v>11.6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86.91</v>
      </c>
      <c r="L12" s="202">
        <v>33.799999999999997</v>
      </c>
      <c r="M12" s="202">
        <v>0</v>
      </c>
      <c r="N12" s="202">
        <v>29.13</v>
      </c>
      <c r="O12" s="202">
        <v>48.9</v>
      </c>
      <c r="P12" s="202">
        <v>46.67</v>
      </c>
      <c r="Q12" s="202">
        <v>2.9</v>
      </c>
      <c r="R12" s="202">
        <v>5.79</v>
      </c>
      <c r="S12" s="202">
        <v>3.86</v>
      </c>
      <c r="T12" s="202">
        <v>0</v>
      </c>
      <c r="U12" s="202">
        <v>276.91000000000003</v>
      </c>
      <c r="V12" s="202">
        <v>2.9</v>
      </c>
      <c r="W12" s="202">
        <v>10.86</v>
      </c>
      <c r="X12" s="202">
        <v>36.380000000000003</v>
      </c>
      <c r="Y12" s="202">
        <v>0</v>
      </c>
      <c r="Z12">
        <v>0</v>
      </c>
      <c r="AA12" s="202">
        <v>7.77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48.2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33.799999999999997</v>
      </c>
      <c r="AQ12" s="202">
        <v>11.6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86.91</v>
      </c>
      <c r="L13" s="202">
        <v>33.799999999999997</v>
      </c>
      <c r="M13" s="202">
        <v>0</v>
      </c>
      <c r="N13" s="202">
        <v>29.13</v>
      </c>
      <c r="O13" s="202">
        <v>48.9</v>
      </c>
      <c r="P13" s="202">
        <v>46.67</v>
      </c>
      <c r="Q13" s="202">
        <v>2.9</v>
      </c>
      <c r="R13" s="202">
        <v>5.79</v>
      </c>
      <c r="S13" s="202">
        <v>3.86</v>
      </c>
      <c r="T13" s="202">
        <v>0</v>
      </c>
      <c r="U13" s="202">
        <v>276.91000000000003</v>
      </c>
      <c r="V13" s="202">
        <v>2.9</v>
      </c>
      <c r="W13" s="202">
        <v>10.86</v>
      </c>
      <c r="X13" s="202">
        <v>36.380000000000003</v>
      </c>
      <c r="Y13" s="202">
        <v>0</v>
      </c>
      <c r="Z13">
        <v>0</v>
      </c>
      <c r="AA13" s="202">
        <v>7.77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33.799999999999997</v>
      </c>
      <c r="AQ13" s="202">
        <v>11.6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86.91</v>
      </c>
      <c r="L14" s="202">
        <v>33.799999999999997</v>
      </c>
      <c r="M14" s="202">
        <v>0</v>
      </c>
      <c r="N14" s="202">
        <v>29.13</v>
      </c>
      <c r="O14" s="202">
        <v>48.9</v>
      </c>
      <c r="P14" s="202">
        <v>46.67</v>
      </c>
      <c r="Q14" s="202">
        <v>2.9</v>
      </c>
      <c r="R14" s="202">
        <v>5.79</v>
      </c>
      <c r="S14" s="202">
        <v>3.86</v>
      </c>
      <c r="T14" s="202">
        <v>0</v>
      </c>
      <c r="U14" s="202">
        <v>276.91000000000003</v>
      </c>
      <c r="V14" s="202">
        <v>2.9</v>
      </c>
      <c r="W14" s="202">
        <v>10.86</v>
      </c>
      <c r="X14" s="202">
        <v>36.380000000000003</v>
      </c>
      <c r="Y14" s="202">
        <v>0</v>
      </c>
      <c r="Z14">
        <v>0</v>
      </c>
      <c r="AA14" s="202">
        <v>7.77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33.799999999999997</v>
      </c>
      <c r="AQ14" s="202">
        <v>11.6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86.91</v>
      </c>
      <c r="L15" s="202">
        <v>33.799999999999997</v>
      </c>
      <c r="M15" s="202">
        <v>0</v>
      </c>
      <c r="N15" s="202">
        <v>29.13</v>
      </c>
      <c r="O15" s="202">
        <v>48.9</v>
      </c>
      <c r="P15" s="202">
        <v>46.67</v>
      </c>
      <c r="Q15" s="202">
        <v>2.9</v>
      </c>
      <c r="R15" s="202">
        <v>5.79</v>
      </c>
      <c r="S15" s="202">
        <v>3.86</v>
      </c>
      <c r="T15" s="202">
        <v>0</v>
      </c>
      <c r="U15" s="202">
        <v>276.91000000000003</v>
      </c>
      <c r="V15" s="202">
        <v>2.9</v>
      </c>
      <c r="W15" s="202">
        <v>10.86</v>
      </c>
      <c r="X15" s="202">
        <v>36.380000000000003</v>
      </c>
      <c r="Y15" s="202">
        <v>0</v>
      </c>
      <c r="Z15">
        <v>0</v>
      </c>
      <c r="AA15" s="202">
        <v>7.77</v>
      </c>
      <c r="AB15" s="202">
        <v>0</v>
      </c>
      <c r="AC15" s="202">
        <v>0</v>
      </c>
      <c r="AD15" s="202">
        <v>0</v>
      </c>
      <c r="AE15" s="202">
        <v>24.49</v>
      </c>
      <c r="AF15" s="202">
        <v>0</v>
      </c>
      <c r="AG15" s="202">
        <v>0</v>
      </c>
      <c r="AH15" s="202">
        <v>0</v>
      </c>
      <c r="AI15" s="202">
        <v>48.2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33.799999999999997</v>
      </c>
      <c r="AQ15" s="202">
        <v>11.6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86.91</v>
      </c>
      <c r="L16" s="202">
        <v>33.799999999999997</v>
      </c>
      <c r="M16" s="202">
        <v>0</v>
      </c>
      <c r="N16" s="202">
        <v>29.13</v>
      </c>
      <c r="O16" s="202">
        <v>48.9</v>
      </c>
      <c r="P16" s="202">
        <v>46.67</v>
      </c>
      <c r="Q16" s="202">
        <v>3</v>
      </c>
      <c r="R16" s="202">
        <v>5.85</v>
      </c>
      <c r="S16" s="202">
        <v>3.86</v>
      </c>
      <c r="T16" s="202">
        <v>0</v>
      </c>
      <c r="U16" s="202">
        <v>276.91000000000003</v>
      </c>
      <c r="V16" s="202">
        <v>2.9</v>
      </c>
      <c r="W16" s="202">
        <v>10.86</v>
      </c>
      <c r="X16" s="202">
        <v>36.380000000000003</v>
      </c>
      <c r="Y16" s="202">
        <v>0</v>
      </c>
      <c r="Z16">
        <v>0</v>
      </c>
      <c r="AA16" s="202">
        <v>7.77</v>
      </c>
      <c r="AB16" s="202">
        <v>0</v>
      </c>
      <c r="AC16" s="202">
        <v>0</v>
      </c>
      <c r="AD16" s="202">
        <v>0</v>
      </c>
      <c r="AE16" s="202">
        <v>24.49</v>
      </c>
      <c r="AF16" s="202">
        <v>0</v>
      </c>
      <c r="AG16" s="202">
        <v>0</v>
      </c>
      <c r="AH16" s="202">
        <v>0</v>
      </c>
      <c r="AI16" s="202">
        <v>48.2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33.799999999999997</v>
      </c>
      <c r="AQ16" s="202">
        <v>11.6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86.91</v>
      </c>
      <c r="L17" s="202">
        <v>33.799999999999997</v>
      </c>
      <c r="M17" s="202">
        <v>0</v>
      </c>
      <c r="N17" s="202">
        <v>29.13</v>
      </c>
      <c r="O17" s="202">
        <v>48.9</v>
      </c>
      <c r="P17" s="202">
        <v>46.67</v>
      </c>
      <c r="Q17" s="202">
        <v>3</v>
      </c>
      <c r="R17" s="202">
        <v>5.85</v>
      </c>
      <c r="S17" s="202">
        <v>3.86</v>
      </c>
      <c r="T17" s="202">
        <v>0</v>
      </c>
      <c r="U17" s="202">
        <v>276.91000000000003</v>
      </c>
      <c r="V17" s="202">
        <v>2.9</v>
      </c>
      <c r="W17" s="202">
        <v>10.86</v>
      </c>
      <c r="X17" s="202">
        <v>36.380000000000003</v>
      </c>
      <c r="Y17" s="202">
        <v>0</v>
      </c>
      <c r="Z17">
        <v>0</v>
      </c>
      <c r="AA17" s="202">
        <v>7.77</v>
      </c>
      <c r="AB17" s="202">
        <v>0</v>
      </c>
      <c r="AC17" s="202">
        <v>0</v>
      </c>
      <c r="AD17" s="202">
        <v>0</v>
      </c>
      <c r="AE17" s="202">
        <v>24.49</v>
      </c>
      <c r="AF17" s="202">
        <v>0</v>
      </c>
      <c r="AG17" s="202">
        <v>0</v>
      </c>
      <c r="AH17" s="202">
        <v>0</v>
      </c>
      <c r="AI17" s="202">
        <v>48.2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33.799999999999997</v>
      </c>
      <c r="AQ17" s="202">
        <v>14.64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86.91</v>
      </c>
      <c r="L18" s="202">
        <v>33.799999999999997</v>
      </c>
      <c r="M18" s="202">
        <v>0</v>
      </c>
      <c r="N18" s="202">
        <v>29.13</v>
      </c>
      <c r="O18" s="202">
        <v>48.9</v>
      </c>
      <c r="P18" s="202">
        <v>46.67</v>
      </c>
      <c r="Q18" s="202">
        <v>3</v>
      </c>
      <c r="R18" s="202">
        <v>5.85</v>
      </c>
      <c r="S18" s="202">
        <v>3.86</v>
      </c>
      <c r="T18" s="202">
        <v>0</v>
      </c>
      <c r="U18" s="202">
        <v>276.91000000000003</v>
      </c>
      <c r="V18" s="202">
        <v>2.9</v>
      </c>
      <c r="W18" s="202">
        <v>10.86</v>
      </c>
      <c r="X18" s="202">
        <v>36.380000000000003</v>
      </c>
      <c r="Y18" s="202">
        <v>0</v>
      </c>
      <c r="Z18">
        <v>0</v>
      </c>
      <c r="AA18" s="202">
        <v>7.77</v>
      </c>
      <c r="AB18" s="202">
        <v>0</v>
      </c>
      <c r="AC18" s="202">
        <v>0</v>
      </c>
      <c r="AD18" s="202">
        <v>0</v>
      </c>
      <c r="AE18" s="202">
        <v>24.49</v>
      </c>
      <c r="AF18" s="202">
        <v>0</v>
      </c>
      <c r="AG18" s="202">
        <v>0</v>
      </c>
      <c r="AH18" s="202">
        <v>0</v>
      </c>
      <c r="AI18" s="202">
        <v>48.2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33.799999999999997</v>
      </c>
      <c r="AQ18" s="202">
        <v>14.64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86.91</v>
      </c>
      <c r="L19" s="202">
        <v>33.799999999999997</v>
      </c>
      <c r="M19" s="202">
        <v>0</v>
      </c>
      <c r="N19" s="202">
        <v>29.13</v>
      </c>
      <c r="O19" s="202">
        <v>48.9</v>
      </c>
      <c r="P19" s="202">
        <v>46.67</v>
      </c>
      <c r="Q19" s="202">
        <v>3</v>
      </c>
      <c r="R19" s="202">
        <v>5.85</v>
      </c>
      <c r="S19" s="202">
        <v>3.86</v>
      </c>
      <c r="T19" s="202">
        <v>0</v>
      </c>
      <c r="U19" s="202">
        <v>276.91000000000003</v>
      </c>
      <c r="V19" s="202">
        <v>2.9</v>
      </c>
      <c r="W19" s="202">
        <v>10.86</v>
      </c>
      <c r="X19" s="202">
        <v>36.380000000000003</v>
      </c>
      <c r="Y19" s="202">
        <v>0</v>
      </c>
      <c r="Z19">
        <v>0</v>
      </c>
      <c r="AA19" s="202">
        <v>7.77</v>
      </c>
      <c r="AB19" s="202">
        <v>0</v>
      </c>
      <c r="AC19" s="202">
        <v>0</v>
      </c>
      <c r="AD19" s="202">
        <v>0</v>
      </c>
      <c r="AE19" s="202">
        <v>24.49</v>
      </c>
      <c r="AF19" s="202">
        <v>0</v>
      </c>
      <c r="AG19" s="202">
        <v>0</v>
      </c>
      <c r="AH19" s="202">
        <v>0</v>
      </c>
      <c r="AI19" s="202">
        <v>48.2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33.799999999999997</v>
      </c>
      <c r="AQ19" s="202">
        <v>14.64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86.91</v>
      </c>
      <c r="L20" s="202">
        <v>33.799999999999997</v>
      </c>
      <c r="M20" s="202">
        <v>0</v>
      </c>
      <c r="N20" s="202">
        <v>29.13</v>
      </c>
      <c r="O20" s="202">
        <v>48.9</v>
      </c>
      <c r="P20" s="202">
        <v>46.67</v>
      </c>
      <c r="Q20" s="202">
        <v>3</v>
      </c>
      <c r="R20" s="202">
        <v>5.85</v>
      </c>
      <c r="S20" s="202">
        <v>3.86</v>
      </c>
      <c r="T20" s="202">
        <v>0</v>
      </c>
      <c r="U20" s="202">
        <v>276.91000000000003</v>
      </c>
      <c r="V20" s="202">
        <v>2.9</v>
      </c>
      <c r="W20" s="202">
        <v>10.86</v>
      </c>
      <c r="X20" s="202">
        <v>36.380000000000003</v>
      </c>
      <c r="Y20" s="202">
        <v>0</v>
      </c>
      <c r="Z20">
        <v>0</v>
      </c>
      <c r="AA20" s="202">
        <v>7.77</v>
      </c>
      <c r="AB20" s="202">
        <v>0</v>
      </c>
      <c r="AC20" s="202">
        <v>0</v>
      </c>
      <c r="AD20" s="202">
        <v>0</v>
      </c>
      <c r="AE20" s="202">
        <v>24.49</v>
      </c>
      <c r="AF20" s="202">
        <v>0</v>
      </c>
      <c r="AG20" s="202">
        <v>0</v>
      </c>
      <c r="AH20" s="202">
        <v>0</v>
      </c>
      <c r="AI20" s="202">
        <v>48.2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33.799999999999997</v>
      </c>
      <c r="AQ20" s="202">
        <v>14.64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86.91</v>
      </c>
      <c r="L21" s="202">
        <v>33.799999999999997</v>
      </c>
      <c r="M21" s="202">
        <v>0</v>
      </c>
      <c r="N21" s="202">
        <v>29.13</v>
      </c>
      <c r="O21" s="202">
        <v>48.9</v>
      </c>
      <c r="P21" s="202">
        <v>46.67</v>
      </c>
      <c r="Q21" s="202">
        <v>3</v>
      </c>
      <c r="R21" s="202">
        <v>5.85</v>
      </c>
      <c r="S21" s="202">
        <v>3.86</v>
      </c>
      <c r="T21" s="202">
        <v>0</v>
      </c>
      <c r="U21" s="202">
        <v>276.91000000000003</v>
      </c>
      <c r="V21" s="202">
        <v>2.9</v>
      </c>
      <c r="W21" s="202">
        <v>5.79</v>
      </c>
      <c r="X21" s="202">
        <v>28.97</v>
      </c>
      <c r="Y21" s="202">
        <v>0</v>
      </c>
      <c r="Z21">
        <v>0</v>
      </c>
      <c r="AA21" s="202">
        <v>7.77</v>
      </c>
      <c r="AB21" s="202">
        <v>0</v>
      </c>
      <c r="AC21" s="202">
        <v>0</v>
      </c>
      <c r="AD21" s="202">
        <v>0</v>
      </c>
      <c r="AE21" s="202">
        <v>24.49</v>
      </c>
      <c r="AF21" s="202">
        <v>0</v>
      </c>
      <c r="AG21" s="202">
        <v>0</v>
      </c>
      <c r="AH21" s="202">
        <v>0</v>
      </c>
      <c r="AI21" s="202">
        <v>48.2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33.799999999999997</v>
      </c>
      <c r="AQ21" s="202">
        <v>14.64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86.91</v>
      </c>
      <c r="L22" s="202">
        <v>33.799999999999997</v>
      </c>
      <c r="M22" s="202">
        <v>0</v>
      </c>
      <c r="N22" s="202">
        <v>29.13</v>
      </c>
      <c r="O22" s="202">
        <v>48.9</v>
      </c>
      <c r="P22" s="202">
        <v>46.67</v>
      </c>
      <c r="Q22" s="202">
        <v>3</v>
      </c>
      <c r="R22" s="202">
        <v>5.85</v>
      </c>
      <c r="S22" s="202">
        <v>3.86</v>
      </c>
      <c r="T22" s="202">
        <v>0</v>
      </c>
      <c r="U22" s="202">
        <v>276.91000000000003</v>
      </c>
      <c r="V22" s="202">
        <v>2.9</v>
      </c>
      <c r="W22" s="202">
        <v>5.79</v>
      </c>
      <c r="X22" s="202">
        <v>19.309999999999999</v>
      </c>
      <c r="Y22" s="202">
        <v>0</v>
      </c>
      <c r="Z22">
        <v>0</v>
      </c>
      <c r="AA22" s="202">
        <v>7.77</v>
      </c>
      <c r="AB22" s="202">
        <v>0</v>
      </c>
      <c r="AC22" s="202">
        <v>0</v>
      </c>
      <c r="AD22" s="202">
        <v>0</v>
      </c>
      <c r="AE22" s="202">
        <v>24.49</v>
      </c>
      <c r="AF22" s="202">
        <v>0</v>
      </c>
      <c r="AG22" s="202">
        <v>0</v>
      </c>
      <c r="AH22" s="202">
        <v>0</v>
      </c>
      <c r="AI22" s="202">
        <v>48.2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33.799999999999997</v>
      </c>
      <c r="AQ22" s="202">
        <v>14.64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86.91</v>
      </c>
      <c r="L23" s="202">
        <v>33.799999999999997</v>
      </c>
      <c r="M23" s="202">
        <v>0</v>
      </c>
      <c r="N23" s="202">
        <v>29.13</v>
      </c>
      <c r="O23" s="202">
        <v>48.9</v>
      </c>
      <c r="P23" s="202">
        <v>46.67</v>
      </c>
      <c r="Q23" s="202">
        <v>3</v>
      </c>
      <c r="R23" s="202">
        <v>5.74</v>
      </c>
      <c r="S23" s="202">
        <v>3.73</v>
      </c>
      <c r="T23" s="202">
        <v>0</v>
      </c>
      <c r="U23" s="202">
        <v>276.91000000000003</v>
      </c>
      <c r="V23" s="202">
        <v>2.9</v>
      </c>
      <c r="W23" s="202">
        <v>5.79</v>
      </c>
      <c r="X23" s="202">
        <v>19.309999999999999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24.49</v>
      </c>
      <c r="AF23" s="202">
        <v>0</v>
      </c>
      <c r="AG23" s="202">
        <v>0</v>
      </c>
      <c r="AH23" s="202">
        <v>0</v>
      </c>
      <c r="AI23" s="202">
        <v>48.2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33.799999999999997</v>
      </c>
      <c r="AQ23" s="202">
        <v>14.64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86.91</v>
      </c>
      <c r="L24" s="202">
        <v>33.799999999999997</v>
      </c>
      <c r="M24" s="202">
        <v>0</v>
      </c>
      <c r="N24" s="202">
        <v>29.13</v>
      </c>
      <c r="O24" s="202">
        <v>48.9</v>
      </c>
      <c r="P24" s="202">
        <v>46.67</v>
      </c>
      <c r="Q24" s="202">
        <v>3</v>
      </c>
      <c r="R24" s="202">
        <v>5.74</v>
      </c>
      <c r="S24" s="202">
        <v>3.73</v>
      </c>
      <c r="T24" s="202">
        <v>0</v>
      </c>
      <c r="U24" s="202">
        <v>276.91000000000003</v>
      </c>
      <c r="V24" s="202">
        <v>2.9</v>
      </c>
      <c r="W24" s="202">
        <v>5.79</v>
      </c>
      <c r="X24" s="202">
        <v>19.309999999999999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24.49</v>
      </c>
      <c r="AF24" s="202">
        <v>0</v>
      </c>
      <c r="AG24" s="202">
        <v>0</v>
      </c>
      <c r="AH24" s="202">
        <v>0</v>
      </c>
      <c r="AI24" s="202">
        <v>48.2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33.799999999999997</v>
      </c>
      <c r="AQ24" s="202">
        <v>14.64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86.91</v>
      </c>
      <c r="L25" s="202">
        <v>33.799999999999997</v>
      </c>
      <c r="M25" s="202">
        <v>0</v>
      </c>
      <c r="N25" s="202">
        <v>29.13</v>
      </c>
      <c r="O25" s="202">
        <v>48.9</v>
      </c>
      <c r="P25" s="202">
        <v>46.67</v>
      </c>
      <c r="Q25" s="202">
        <v>3</v>
      </c>
      <c r="R25" s="202">
        <v>5.74</v>
      </c>
      <c r="S25" s="202">
        <v>3.73</v>
      </c>
      <c r="T25" s="202">
        <v>0</v>
      </c>
      <c r="U25" s="202">
        <v>276.91000000000003</v>
      </c>
      <c r="V25" s="202">
        <v>2.9</v>
      </c>
      <c r="W25" s="202">
        <v>10.86</v>
      </c>
      <c r="X25" s="202">
        <v>36.380000000000003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24.49</v>
      </c>
      <c r="AF25" s="202">
        <v>0</v>
      </c>
      <c r="AG25" s="202">
        <v>0</v>
      </c>
      <c r="AH25" s="202">
        <v>0</v>
      </c>
      <c r="AI25" s="202">
        <v>48.2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33.799999999999997</v>
      </c>
      <c r="AQ25" s="202">
        <v>14.64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86.91</v>
      </c>
      <c r="L26" s="202">
        <v>33.799999999999997</v>
      </c>
      <c r="M26" s="202">
        <v>0</v>
      </c>
      <c r="N26" s="202">
        <v>29.13</v>
      </c>
      <c r="O26" s="202">
        <v>48.9</v>
      </c>
      <c r="P26" s="202">
        <v>46.67</v>
      </c>
      <c r="Q26" s="202">
        <v>3</v>
      </c>
      <c r="R26" s="202">
        <v>5.74</v>
      </c>
      <c r="S26" s="202">
        <v>3.73</v>
      </c>
      <c r="T26" s="202">
        <v>0</v>
      </c>
      <c r="U26" s="202">
        <v>276.91000000000003</v>
      </c>
      <c r="V26" s="202">
        <v>2.9</v>
      </c>
      <c r="W26" s="202">
        <v>10.86</v>
      </c>
      <c r="X26" s="202">
        <v>36.380000000000003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24.49</v>
      </c>
      <c r="AF26" s="202">
        <v>0</v>
      </c>
      <c r="AG26" s="202">
        <v>0</v>
      </c>
      <c r="AH26" s="202">
        <v>0</v>
      </c>
      <c r="AI26" s="202">
        <v>48.2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33.799999999999997</v>
      </c>
      <c r="AQ26" s="202">
        <v>14.64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86.91</v>
      </c>
      <c r="L27" s="202">
        <v>33.799999999999997</v>
      </c>
      <c r="M27" s="202">
        <v>0</v>
      </c>
      <c r="N27" s="202">
        <v>29.13</v>
      </c>
      <c r="O27" s="202">
        <v>48.9</v>
      </c>
      <c r="P27" s="202">
        <v>46.67</v>
      </c>
      <c r="Q27" s="202">
        <v>3</v>
      </c>
      <c r="R27" s="202">
        <v>5.79</v>
      </c>
      <c r="S27" s="202">
        <v>3.86</v>
      </c>
      <c r="T27" s="202">
        <v>0</v>
      </c>
      <c r="U27" s="202">
        <v>276.91000000000003</v>
      </c>
      <c r="V27" s="202">
        <v>2.9</v>
      </c>
      <c r="W27" s="202">
        <v>10.86</v>
      </c>
      <c r="X27" s="202">
        <v>36.380000000000003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68.489999999999995</v>
      </c>
      <c r="AQ27" s="202">
        <v>22.91</v>
      </c>
      <c r="AR27" s="202">
        <v>4.3600000000000003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86.91</v>
      </c>
      <c r="L28" s="202">
        <v>33.799999999999997</v>
      </c>
      <c r="M28" s="202">
        <v>0</v>
      </c>
      <c r="N28" s="202">
        <v>29.13</v>
      </c>
      <c r="O28" s="202">
        <v>48.9</v>
      </c>
      <c r="P28" s="202">
        <v>46.67</v>
      </c>
      <c r="Q28" s="202">
        <v>3</v>
      </c>
      <c r="R28" s="202">
        <v>5.85</v>
      </c>
      <c r="S28" s="202">
        <v>3.86</v>
      </c>
      <c r="T28" s="202">
        <v>0</v>
      </c>
      <c r="U28" s="202">
        <v>276.91000000000003</v>
      </c>
      <c r="V28" s="202">
        <v>2.9</v>
      </c>
      <c r="W28" s="202">
        <v>10.86</v>
      </c>
      <c r="X28" s="202">
        <v>36.380000000000003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68.489999999999995</v>
      </c>
      <c r="AQ28" s="202">
        <v>22.91</v>
      </c>
      <c r="AR28" s="202">
        <v>7.12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86.91</v>
      </c>
      <c r="L29" s="202">
        <v>33.799999999999997</v>
      </c>
      <c r="M29" s="202">
        <v>0</v>
      </c>
      <c r="N29" s="202">
        <v>29.13</v>
      </c>
      <c r="O29" s="202">
        <v>48.9</v>
      </c>
      <c r="P29" s="202">
        <v>46.67</v>
      </c>
      <c r="Q29" s="202">
        <v>3</v>
      </c>
      <c r="R29" s="202">
        <v>5.74</v>
      </c>
      <c r="S29" s="202">
        <v>3.73</v>
      </c>
      <c r="T29" s="202">
        <v>0</v>
      </c>
      <c r="U29" s="202">
        <v>276.91000000000003</v>
      </c>
      <c r="V29" s="202">
        <v>2.9</v>
      </c>
      <c r="W29" s="202">
        <v>10.86</v>
      </c>
      <c r="X29" s="202">
        <v>36.380000000000003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68.489999999999995</v>
      </c>
      <c r="AQ29" s="202">
        <v>22.91</v>
      </c>
      <c r="AR29" s="202">
        <v>12.58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86.91</v>
      </c>
      <c r="L30" s="202">
        <v>33.799999999999997</v>
      </c>
      <c r="M30" s="202">
        <v>0</v>
      </c>
      <c r="N30" s="202">
        <v>29.13</v>
      </c>
      <c r="O30" s="202">
        <v>48.9</v>
      </c>
      <c r="P30" s="202">
        <v>46.67</v>
      </c>
      <c r="Q30" s="202">
        <v>3</v>
      </c>
      <c r="R30" s="202">
        <v>5.74</v>
      </c>
      <c r="S30" s="202">
        <v>3.73</v>
      </c>
      <c r="T30" s="202">
        <v>0</v>
      </c>
      <c r="U30" s="202">
        <v>276.91000000000003</v>
      </c>
      <c r="V30" s="202">
        <v>2.9</v>
      </c>
      <c r="W30" s="202">
        <v>10.86</v>
      </c>
      <c r="X30" s="202">
        <v>36.380000000000003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33.799999999999997</v>
      </c>
      <c r="AQ30" s="202">
        <v>14.64</v>
      </c>
      <c r="AR30" s="202">
        <v>21.41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86.91</v>
      </c>
      <c r="L31" s="202">
        <v>33.799999999999997</v>
      </c>
      <c r="M31" s="202">
        <v>0</v>
      </c>
      <c r="N31" s="202">
        <v>29.13</v>
      </c>
      <c r="O31" s="202">
        <v>48.9</v>
      </c>
      <c r="P31" s="202">
        <v>46.67</v>
      </c>
      <c r="Q31" s="202">
        <v>3</v>
      </c>
      <c r="R31" s="202">
        <v>5.74</v>
      </c>
      <c r="S31" s="202">
        <v>3.73</v>
      </c>
      <c r="T31" s="202">
        <v>0</v>
      </c>
      <c r="U31" s="202">
        <v>276.91000000000003</v>
      </c>
      <c r="V31" s="202">
        <v>2.9</v>
      </c>
      <c r="W31" s="202">
        <v>10.86</v>
      </c>
      <c r="X31" s="202">
        <v>36.380000000000003</v>
      </c>
      <c r="Y31" s="202">
        <v>0</v>
      </c>
      <c r="Z31">
        <v>0</v>
      </c>
      <c r="AA31" s="202">
        <v>7.77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33.799999999999997</v>
      </c>
      <c r="AQ31" s="202">
        <v>14.64</v>
      </c>
      <c r="AR31" s="202">
        <v>23.85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86.91</v>
      </c>
      <c r="L32" s="202">
        <v>33.799999999999997</v>
      </c>
      <c r="M32" s="202">
        <v>0</v>
      </c>
      <c r="N32" s="202">
        <v>29.13</v>
      </c>
      <c r="O32" s="202">
        <v>48.9</v>
      </c>
      <c r="P32" s="202">
        <v>46.67</v>
      </c>
      <c r="Q32" s="202">
        <v>3</v>
      </c>
      <c r="R32" s="202">
        <v>5.74</v>
      </c>
      <c r="S32" s="202">
        <v>3.73</v>
      </c>
      <c r="T32" s="202">
        <v>0</v>
      </c>
      <c r="U32" s="202">
        <v>276.91000000000003</v>
      </c>
      <c r="V32" s="202">
        <v>2.8</v>
      </c>
      <c r="W32" s="202">
        <v>10.86</v>
      </c>
      <c r="X32" s="202">
        <v>36.380000000000003</v>
      </c>
      <c r="Y32" s="202">
        <v>0</v>
      </c>
      <c r="Z32">
        <v>0</v>
      </c>
      <c r="AA32" s="202">
        <v>7.77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33.799999999999997</v>
      </c>
      <c r="AQ32" s="202">
        <v>14.64</v>
      </c>
      <c r="AR32" s="202">
        <v>25.99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86.91</v>
      </c>
      <c r="L33" s="202">
        <v>33.799999999999997</v>
      </c>
      <c r="M33" s="202">
        <v>0</v>
      </c>
      <c r="N33" s="202">
        <v>29.13</v>
      </c>
      <c r="O33" s="202">
        <v>48.9</v>
      </c>
      <c r="P33" s="202">
        <v>46.67</v>
      </c>
      <c r="Q33" s="202">
        <v>3</v>
      </c>
      <c r="R33" s="202">
        <v>5.74</v>
      </c>
      <c r="S33" s="202">
        <v>3.73</v>
      </c>
      <c r="T33" s="202">
        <v>0</v>
      </c>
      <c r="U33" s="202">
        <v>276.91000000000003</v>
      </c>
      <c r="V33" s="202">
        <v>2.8</v>
      </c>
      <c r="W33" s="202">
        <v>10.86</v>
      </c>
      <c r="X33" s="202">
        <v>36.380000000000003</v>
      </c>
      <c r="Y33" s="202">
        <v>0</v>
      </c>
      <c r="Z33">
        <v>0</v>
      </c>
      <c r="AA33" s="202">
        <v>7.77</v>
      </c>
      <c r="AB33" s="202">
        <v>0</v>
      </c>
      <c r="AC33" s="202">
        <v>0</v>
      </c>
      <c r="AD33" s="202">
        <v>0</v>
      </c>
      <c r="AE33" s="202">
        <v>24.81</v>
      </c>
      <c r="AF33" s="202">
        <v>0</v>
      </c>
      <c r="AG33" s="202">
        <v>0</v>
      </c>
      <c r="AH33" s="202">
        <v>0</v>
      </c>
      <c r="AI33" s="202">
        <v>48.2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33.799999999999997</v>
      </c>
      <c r="AQ33" s="202">
        <v>14.64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86.91</v>
      </c>
      <c r="L34" s="202">
        <v>33.799999999999997</v>
      </c>
      <c r="M34" s="202">
        <v>0</v>
      </c>
      <c r="N34" s="202">
        <v>29.13</v>
      </c>
      <c r="O34" s="202">
        <v>48.9</v>
      </c>
      <c r="P34" s="202">
        <v>46.67</v>
      </c>
      <c r="Q34" s="202">
        <v>3</v>
      </c>
      <c r="R34" s="202">
        <v>5.74</v>
      </c>
      <c r="S34" s="202">
        <v>3.73</v>
      </c>
      <c r="T34" s="202">
        <v>0</v>
      </c>
      <c r="U34" s="202">
        <v>276.91000000000003</v>
      </c>
      <c r="V34" s="202">
        <v>2.8</v>
      </c>
      <c r="W34" s="202">
        <v>10.86</v>
      </c>
      <c r="X34" s="202">
        <v>36.380000000000003</v>
      </c>
      <c r="Y34" s="202">
        <v>0</v>
      </c>
      <c r="Z34">
        <v>0</v>
      </c>
      <c r="AA34" s="202">
        <v>7.77</v>
      </c>
      <c r="AB34" s="202">
        <v>0</v>
      </c>
      <c r="AC34" s="202">
        <v>0</v>
      </c>
      <c r="AD34" s="202">
        <v>0</v>
      </c>
      <c r="AE34" s="202">
        <v>24.81</v>
      </c>
      <c r="AF34" s="202">
        <v>0</v>
      </c>
      <c r="AG34" s="202">
        <v>0</v>
      </c>
      <c r="AH34" s="202">
        <v>0</v>
      </c>
      <c r="AI34" s="202">
        <v>48.2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33.799999999999997</v>
      </c>
      <c r="AQ34" s="202">
        <v>14.64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86.91</v>
      </c>
      <c r="L35" s="202">
        <v>33.799999999999997</v>
      </c>
      <c r="M35" s="202">
        <v>0</v>
      </c>
      <c r="N35" s="202">
        <v>29.13</v>
      </c>
      <c r="O35" s="202">
        <v>48.9</v>
      </c>
      <c r="P35" s="202">
        <v>46.67</v>
      </c>
      <c r="Q35" s="202">
        <v>3</v>
      </c>
      <c r="R35" s="202">
        <v>5.74</v>
      </c>
      <c r="S35" s="202">
        <v>3.73</v>
      </c>
      <c r="T35" s="202">
        <v>0</v>
      </c>
      <c r="U35" s="202">
        <v>276.91000000000003</v>
      </c>
      <c r="V35" s="202">
        <v>2.8</v>
      </c>
      <c r="W35" s="202">
        <v>6.26</v>
      </c>
      <c r="X35" s="202">
        <v>20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24.81</v>
      </c>
      <c r="AF35" s="202">
        <v>0</v>
      </c>
      <c r="AG35" s="202">
        <v>0</v>
      </c>
      <c r="AH35" s="202">
        <v>0</v>
      </c>
      <c r="AI35" s="202">
        <v>48.2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33.799999999999997</v>
      </c>
      <c r="AQ35" s="202">
        <v>14.64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86.91</v>
      </c>
      <c r="L36" s="202">
        <v>33.799999999999997</v>
      </c>
      <c r="M36" s="202">
        <v>0</v>
      </c>
      <c r="N36" s="202">
        <v>29.13</v>
      </c>
      <c r="O36" s="202">
        <v>48.9</v>
      </c>
      <c r="P36" s="202">
        <v>46.67</v>
      </c>
      <c r="Q36" s="202">
        <v>3</v>
      </c>
      <c r="R36" s="202">
        <v>5.74</v>
      </c>
      <c r="S36" s="202">
        <v>3.73</v>
      </c>
      <c r="T36" s="202">
        <v>0</v>
      </c>
      <c r="U36" s="202">
        <v>276.91000000000003</v>
      </c>
      <c r="V36" s="202">
        <v>2.8</v>
      </c>
      <c r="W36" s="202">
        <v>6.26</v>
      </c>
      <c r="X36" s="202">
        <v>20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24.81</v>
      </c>
      <c r="AF36" s="202">
        <v>0</v>
      </c>
      <c r="AG36" s="202">
        <v>0</v>
      </c>
      <c r="AH36" s="202">
        <v>0</v>
      </c>
      <c r="AI36" s="202">
        <v>48.2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33.799999999999997</v>
      </c>
      <c r="AQ36" s="202">
        <v>14.64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86.91</v>
      </c>
      <c r="L37" s="202">
        <v>33.799999999999997</v>
      </c>
      <c r="M37" s="202">
        <v>0</v>
      </c>
      <c r="N37" s="202">
        <v>23.27</v>
      </c>
      <c r="O37" s="202">
        <v>39.17</v>
      </c>
      <c r="P37" s="202">
        <v>25.6</v>
      </c>
      <c r="Q37" s="202">
        <v>3</v>
      </c>
      <c r="R37" s="202">
        <v>5.74</v>
      </c>
      <c r="S37" s="202">
        <v>3.73</v>
      </c>
      <c r="T37" s="202">
        <v>0</v>
      </c>
      <c r="U37" s="202">
        <v>272.66000000000003</v>
      </c>
      <c r="V37" s="202">
        <v>2.8</v>
      </c>
      <c r="W37" s="202">
        <v>6.26</v>
      </c>
      <c r="X37" s="202">
        <v>20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24</v>
      </c>
      <c r="AF37" s="202">
        <v>0</v>
      </c>
      <c r="AG37" s="202">
        <v>0</v>
      </c>
      <c r="AH37" s="202">
        <v>0</v>
      </c>
      <c r="AI37" s="202">
        <v>48.2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33.799999999999997</v>
      </c>
      <c r="AQ37" s="202">
        <v>14.64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86.91</v>
      </c>
      <c r="L38" s="202">
        <v>33.799999999999997</v>
      </c>
      <c r="M38" s="202">
        <v>0</v>
      </c>
      <c r="N38" s="202">
        <v>23.27</v>
      </c>
      <c r="O38" s="202">
        <v>39.17</v>
      </c>
      <c r="P38" s="202">
        <v>25.6</v>
      </c>
      <c r="Q38" s="202">
        <v>3</v>
      </c>
      <c r="R38" s="202">
        <v>5.74</v>
      </c>
      <c r="S38" s="202">
        <v>3.73</v>
      </c>
      <c r="T38" s="202">
        <v>0</v>
      </c>
      <c r="U38" s="202">
        <v>272.66000000000003</v>
      </c>
      <c r="V38" s="202">
        <v>2.8</v>
      </c>
      <c r="W38" s="202">
        <v>6.26</v>
      </c>
      <c r="X38" s="202">
        <v>20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24</v>
      </c>
      <c r="AF38" s="202">
        <v>0</v>
      </c>
      <c r="AG38" s="202">
        <v>0</v>
      </c>
      <c r="AH38" s="202">
        <v>0</v>
      </c>
      <c r="AI38" s="202">
        <v>48.2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33.799999999999997</v>
      </c>
      <c r="AQ38" s="202">
        <v>14.64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87.42</v>
      </c>
      <c r="L39" s="202">
        <v>35</v>
      </c>
      <c r="M39" s="202">
        <v>0</v>
      </c>
      <c r="N39" s="202">
        <v>18.39</v>
      </c>
      <c r="O39" s="202">
        <v>33.44</v>
      </c>
      <c r="P39" s="202">
        <v>25.6</v>
      </c>
      <c r="Q39" s="202">
        <v>3</v>
      </c>
      <c r="R39" s="202">
        <v>6</v>
      </c>
      <c r="S39" s="202">
        <v>3.79</v>
      </c>
      <c r="T39" s="202">
        <v>0</v>
      </c>
      <c r="U39" s="202">
        <v>272.66000000000003</v>
      </c>
      <c r="V39" s="202">
        <v>2.8</v>
      </c>
      <c r="W39" s="202">
        <v>6.26</v>
      </c>
      <c r="X39" s="202">
        <v>20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24</v>
      </c>
      <c r="AF39" s="202">
        <v>0</v>
      </c>
      <c r="AG39" s="202">
        <v>0</v>
      </c>
      <c r="AH39" s="202">
        <v>0</v>
      </c>
      <c r="AI39" s="202">
        <v>48.2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33.799999999999997</v>
      </c>
      <c r="AQ39" s="202">
        <v>14.64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87.42</v>
      </c>
      <c r="L40" s="202">
        <v>35</v>
      </c>
      <c r="M40" s="202">
        <v>0</v>
      </c>
      <c r="N40" s="202">
        <v>14.49</v>
      </c>
      <c r="O40" s="202">
        <v>25.43</v>
      </c>
      <c r="P40" s="202">
        <v>25.6</v>
      </c>
      <c r="Q40" s="202">
        <v>3</v>
      </c>
      <c r="R40" s="202">
        <v>6</v>
      </c>
      <c r="S40" s="202">
        <v>3.79</v>
      </c>
      <c r="T40" s="202">
        <v>0</v>
      </c>
      <c r="U40" s="202">
        <v>272.66000000000003</v>
      </c>
      <c r="V40" s="202">
        <v>2.8</v>
      </c>
      <c r="W40" s="202">
        <v>6.26</v>
      </c>
      <c r="X40" s="202">
        <v>20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24</v>
      </c>
      <c r="AF40" s="202">
        <v>0</v>
      </c>
      <c r="AG40" s="202">
        <v>0</v>
      </c>
      <c r="AH40" s="202">
        <v>0</v>
      </c>
      <c r="AI40" s="202">
        <v>48.2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33.799999999999997</v>
      </c>
      <c r="AQ40" s="202">
        <v>14.64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87.42</v>
      </c>
      <c r="L41" s="202">
        <v>35</v>
      </c>
      <c r="M41" s="202">
        <v>0</v>
      </c>
      <c r="N41" s="202">
        <v>14.49</v>
      </c>
      <c r="O41" s="202">
        <v>25.43</v>
      </c>
      <c r="P41" s="202">
        <v>25.6</v>
      </c>
      <c r="Q41" s="202">
        <v>3</v>
      </c>
      <c r="R41" s="202">
        <v>6</v>
      </c>
      <c r="S41" s="202">
        <v>3.79</v>
      </c>
      <c r="T41" s="202">
        <v>0</v>
      </c>
      <c r="U41" s="202">
        <v>272.66000000000003</v>
      </c>
      <c r="V41" s="202">
        <v>2.8</v>
      </c>
      <c r="W41" s="202">
        <v>5.79</v>
      </c>
      <c r="X41" s="202">
        <v>19.309999999999999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24</v>
      </c>
      <c r="AF41" s="202">
        <v>0</v>
      </c>
      <c r="AG41" s="202">
        <v>0</v>
      </c>
      <c r="AH41" s="202">
        <v>0</v>
      </c>
      <c r="AI41" s="202">
        <v>48.2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33.799999999999997</v>
      </c>
      <c r="AQ41" s="202">
        <v>14.64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87.42</v>
      </c>
      <c r="L42" s="202">
        <v>35</v>
      </c>
      <c r="M42" s="202">
        <v>0</v>
      </c>
      <c r="N42" s="202">
        <v>14.49</v>
      </c>
      <c r="O42" s="202">
        <v>25.43</v>
      </c>
      <c r="P42" s="202">
        <v>25.6</v>
      </c>
      <c r="Q42" s="202">
        <v>3</v>
      </c>
      <c r="R42" s="202">
        <v>6</v>
      </c>
      <c r="S42" s="202">
        <v>3.79</v>
      </c>
      <c r="T42" s="202">
        <v>0</v>
      </c>
      <c r="U42" s="202">
        <v>272.66000000000003</v>
      </c>
      <c r="V42" s="202">
        <v>2.8</v>
      </c>
      <c r="W42" s="202">
        <v>5.79</v>
      </c>
      <c r="X42" s="202">
        <v>19.309999999999999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24</v>
      </c>
      <c r="AF42" s="202">
        <v>0</v>
      </c>
      <c r="AG42" s="202">
        <v>0</v>
      </c>
      <c r="AH42" s="202">
        <v>0</v>
      </c>
      <c r="AI42" s="202">
        <v>48.2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33.799999999999997</v>
      </c>
      <c r="AQ42" s="202">
        <v>14.64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87.42</v>
      </c>
      <c r="L43" s="202">
        <v>35</v>
      </c>
      <c r="M43" s="202">
        <v>0</v>
      </c>
      <c r="N43" s="202">
        <v>14.49</v>
      </c>
      <c r="O43" s="202">
        <v>25.43</v>
      </c>
      <c r="P43" s="202">
        <v>25.6</v>
      </c>
      <c r="Q43" s="202">
        <v>3</v>
      </c>
      <c r="R43" s="202">
        <v>6</v>
      </c>
      <c r="S43" s="202">
        <v>3.79</v>
      </c>
      <c r="T43" s="202">
        <v>0</v>
      </c>
      <c r="U43" s="202">
        <v>272.66000000000003</v>
      </c>
      <c r="V43" s="202">
        <v>2.8</v>
      </c>
      <c r="W43" s="202">
        <v>5.79</v>
      </c>
      <c r="X43" s="202">
        <v>19.309999999999999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24</v>
      </c>
      <c r="AF43" s="202">
        <v>0</v>
      </c>
      <c r="AG43" s="202">
        <v>0</v>
      </c>
      <c r="AH43" s="202">
        <v>0</v>
      </c>
      <c r="AI43" s="202">
        <v>48.2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33.799999999999997</v>
      </c>
      <c r="AQ43" s="202">
        <v>14.64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87.42</v>
      </c>
      <c r="L44" s="202">
        <v>35</v>
      </c>
      <c r="M44" s="202">
        <v>0</v>
      </c>
      <c r="N44" s="202">
        <v>14.49</v>
      </c>
      <c r="O44" s="202">
        <v>24.98</v>
      </c>
      <c r="P44" s="202">
        <v>25.6</v>
      </c>
      <c r="Q44" s="202">
        <v>3</v>
      </c>
      <c r="R44" s="202">
        <v>6</v>
      </c>
      <c r="S44" s="202">
        <v>3.79</v>
      </c>
      <c r="T44" s="202">
        <v>0</v>
      </c>
      <c r="U44" s="202">
        <v>272.66000000000003</v>
      </c>
      <c r="V44" s="202">
        <v>2.8</v>
      </c>
      <c r="W44" s="202">
        <v>5.79</v>
      </c>
      <c r="X44" s="202">
        <v>19.309999999999999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24</v>
      </c>
      <c r="AF44" s="202">
        <v>0</v>
      </c>
      <c r="AG44" s="202">
        <v>0</v>
      </c>
      <c r="AH44" s="202">
        <v>0</v>
      </c>
      <c r="AI44" s="202">
        <v>48.2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33.799999999999997</v>
      </c>
      <c r="AQ44" s="202">
        <v>14.64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87.42</v>
      </c>
      <c r="L45" s="202">
        <v>35</v>
      </c>
      <c r="M45" s="202">
        <v>0</v>
      </c>
      <c r="N45" s="202">
        <v>14.49</v>
      </c>
      <c r="O45" s="202">
        <v>25.11</v>
      </c>
      <c r="P45" s="202">
        <v>25.6</v>
      </c>
      <c r="Q45" s="202">
        <v>3</v>
      </c>
      <c r="R45" s="202">
        <v>6</v>
      </c>
      <c r="S45" s="202">
        <v>3.79</v>
      </c>
      <c r="T45" s="202">
        <v>0</v>
      </c>
      <c r="U45" s="202">
        <v>272.66000000000003</v>
      </c>
      <c r="V45" s="202">
        <v>2.8</v>
      </c>
      <c r="W45" s="202">
        <v>6.26</v>
      </c>
      <c r="X45" s="202">
        <v>20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24</v>
      </c>
      <c r="AF45" s="202">
        <v>0</v>
      </c>
      <c r="AG45" s="202">
        <v>0</v>
      </c>
      <c r="AH45" s="202">
        <v>0</v>
      </c>
      <c r="AI45" s="202">
        <v>48.2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33.799999999999997</v>
      </c>
      <c r="AQ45" s="202">
        <v>14.64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87.42</v>
      </c>
      <c r="L46" s="202">
        <v>35</v>
      </c>
      <c r="M46" s="202">
        <v>0</v>
      </c>
      <c r="N46" s="202">
        <v>14.49</v>
      </c>
      <c r="O46" s="202">
        <v>25.11</v>
      </c>
      <c r="P46" s="202">
        <v>25.6</v>
      </c>
      <c r="Q46" s="202">
        <v>3</v>
      </c>
      <c r="R46" s="202">
        <v>6</v>
      </c>
      <c r="S46" s="202">
        <v>3.79</v>
      </c>
      <c r="T46" s="202">
        <v>0</v>
      </c>
      <c r="U46" s="202">
        <v>272.66000000000003</v>
      </c>
      <c r="V46" s="202">
        <v>2.8</v>
      </c>
      <c r="W46" s="202">
        <v>6.26</v>
      </c>
      <c r="X46" s="202">
        <v>20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24</v>
      </c>
      <c r="AF46" s="202">
        <v>0</v>
      </c>
      <c r="AG46" s="202">
        <v>0</v>
      </c>
      <c r="AH46" s="202">
        <v>0</v>
      </c>
      <c r="AI46" s="202">
        <v>48.2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33.799999999999997</v>
      </c>
      <c r="AQ46" s="202">
        <v>14.64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86.96</v>
      </c>
      <c r="L47" s="202">
        <v>33.799999999999997</v>
      </c>
      <c r="M47" s="202">
        <v>0</v>
      </c>
      <c r="N47" s="202">
        <v>29.13</v>
      </c>
      <c r="O47" s="202">
        <v>48.9</v>
      </c>
      <c r="P47" s="202">
        <v>57.43</v>
      </c>
      <c r="Q47" s="202">
        <v>3</v>
      </c>
      <c r="R47" s="202">
        <v>6</v>
      </c>
      <c r="S47" s="202">
        <v>3.88</v>
      </c>
      <c r="T47" s="202">
        <v>0</v>
      </c>
      <c r="U47" s="202">
        <v>272.66000000000003</v>
      </c>
      <c r="V47" s="202">
        <v>2.8</v>
      </c>
      <c r="W47" s="202">
        <v>6.26</v>
      </c>
      <c r="X47" s="202">
        <v>20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24</v>
      </c>
      <c r="AF47" s="202">
        <v>0</v>
      </c>
      <c r="AG47" s="202">
        <v>0</v>
      </c>
      <c r="AH47" s="202">
        <v>0</v>
      </c>
      <c r="AI47" s="202">
        <v>48.2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33.799999999999997</v>
      </c>
      <c r="AQ47" s="202">
        <v>14.64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86.96</v>
      </c>
      <c r="L48" s="202">
        <v>33.799999999999997</v>
      </c>
      <c r="M48" s="202">
        <v>0</v>
      </c>
      <c r="N48" s="202">
        <v>29.13</v>
      </c>
      <c r="O48" s="202">
        <v>48.9</v>
      </c>
      <c r="P48" s="202">
        <v>57.43</v>
      </c>
      <c r="Q48" s="202">
        <v>3</v>
      </c>
      <c r="R48" s="202">
        <v>6</v>
      </c>
      <c r="S48" s="202">
        <v>3.88</v>
      </c>
      <c r="T48" s="202">
        <v>0</v>
      </c>
      <c r="U48" s="202">
        <v>272.66000000000003</v>
      </c>
      <c r="V48" s="202">
        <v>2.8</v>
      </c>
      <c r="W48" s="202">
        <v>6.26</v>
      </c>
      <c r="X48" s="202">
        <v>20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24</v>
      </c>
      <c r="AF48" s="202">
        <v>0</v>
      </c>
      <c r="AG48" s="202">
        <v>0</v>
      </c>
      <c r="AH48" s="202">
        <v>0</v>
      </c>
      <c r="AI48" s="202">
        <v>48.2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33.799999999999997</v>
      </c>
      <c r="AQ48" s="202">
        <v>14.64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86.96</v>
      </c>
      <c r="L49" s="202">
        <v>33.79</v>
      </c>
      <c r="M49" s="202">
        <v>0</v>
      </c>
      <c r="N49" s="202">
        <v>29.13</v>
      </c>
      <c r="O49" s="202">
        <v>48.9</v>
      </c>
      <c r="P49" s="202">
        <v>57.43</v>
      </c>
      <c r="Q49" s="202">
        <v>3</v>
      </c>
      <c r="R49" s="202">
        <v>6</v>
      </c>
      <c r="S49" s="202">
        <v>3.88</v>
      </c>
      <c r="T49" s="202">
        <v>0</v>
      </c>
      <c r="U49" s="202">
        <v>276.91000000000003</v>
      </c>
      <c r="V49" s="202">
        <v>2.8</v>
      </c>
      <c r="W49" s="202">
        <v>6.26</v>
      </c>
      <c r="X49" s="202">
        <v>20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24</v>
      </c>
      <c r="AF49" s="202">
        <v>0</v>
      </c>
      <c r="AG49" s="202">
        <v>0</v>
      </c>
      <c r="AH49" s="202">
        <v>0</v>
      </c>
      <c r="AI49" s="202">
        <v>48.2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33.799999999999997</v>
      </c>
      <c r="AQ49" s="202">
        <v>14.64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86.96</v>
      </c>
      <c r="L50" s="202">
        <v>33.79</v>
      </c>
      <c r="M50" s="202">
        <v>0</v>
      </c>
      <c r="N50" s="202">
        <v>29.13</v>
      </c>
      <c r="O50" s="202">
        <v>48.9</v>
      </c>
      <c r="P50" s="202">
        <v>57.43</v>
      </c>
      <c r="Q50" s="202">
        <v>3</v>
      </c>
      <c r="R50" s="202">
        <v>6</v>
      </c>
      <c r="S50" s="202">
        <v>3.88</v>
      </c>
      <c r="T50" s="202">
        <v>0</v>
      </c>
      <c r="U50" s="202">
        <v>276.91000000000003</v>
      </c>
      <c r="V50" s="202">
        <v>2.8</v>
      </c>
      <c r="W50" s="202">
        <v>6.26</v>
      </c>
      <c r="X50" s="202">
        <v>20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24</v>
      </c>
      <c r="AF50" s="202">
        <v>0</v>
      </c>
      <c r="AG50" s="202">
        <v>0</v>
      </c>
      <c r="AH50" s="202">
        <v>0</v>
      </c>
      <c r="AI50" s="202">
        <v>48.2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33.799999999999997</v>
      </c>
      <c r="AQ50" s="202">
        <v>14.64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86.96</v>
      </c>
      <c r="L51" s="202">
        <v>33.79</v>
      </c>
      <c r="M51" s="202">
        <v>0</v>
      </c>
      <c r="N51" s="202">
        <v>29.13</v>
      </c>
      <c r="O51" s="202">
        <v>48.9</v>
      </c>
      <c r="P51" s="202">
        <v>57.43</v>
      </c>
      <c r="Q51" s="202">
        <v>3</v>
      </c>
      <c r="R51" s="202">
        <v>6</v>
      </c>
      <c r="S51" s="202">
        <v>3.88</v>
      </c>
      <c r="T51" s="202">
        <v>0</v>
      </c>
      <c r="U51" s="202">
        <v>276.91000000000003</v>
      </c>
      <c r="V51" s="202">
        <v>2.8</v>
      </c>
      <c r="W51" s="202">
        <v>6.26</v>
      </c>
      <c r="X51" s="202">
        <v>20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24</v>
      </c>
      <c r="AF51" s="202">
        <v>0</v>
      </c>
      <c r="AG51" s="202">
        <v>0</v>
      </c>
      <c r="AH51" s="202">
        <v>0</v>
      </c>
      <c r="AI51" s="202">
        <v>48.2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33.799999999999997</v>
      </c>
      <c r="AQ51" s="202">
        <v>14.64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86.96</v>
      </c>
      <c r="L52" s="202">
        <v>33.79</v>
      </c>
      <c r="M52" s="202">
        <v>0</v>
      </c>
      <c r="N52" s="202">
        <v>29.13</v>
      </c>
      <c r="O52" s="202">
        <v>48.9</v>
      </c>
      <c r="P52" s="202">
        <v>57.43</v>
      </c>
      <c r="Q52" s="202">
        <v>3</v>
      </c>
      <c r="R52" s="202">
        <v>6</v>
      </c>
      <c r="S52" s="202">
        <v>3.88</v>
      </c>
      <c r="T52" s="202">
        <v>0</v>
      </c>
      <c r="U52" s="202">
        <v>276.91000000000003</v>
      </c>
      <c r="V52" s="202">
        <v>2.8</v>
      </c>
      <c r="W52" s="202">
        <v>6.26</v>
      </c>
      <c r="X52" s="202">
        <v>20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24</v>
      </c>
      <c r="AF52" s="202">
        <v>0</v>
      </c>
      <c r="AG52" s="202">
        <v>0</v>
      </c>
      <c r="AH52" s="202">
        <v>0</v>
      </c>
      <c r="AI52" s="202">
        <v>48.2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33.799999999999997</v>
      </c>
      <c r="AQ52" s="202">
        <v>14.64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86.96</v>
      </c>
      <c r="L53" s="202">
        <v>33.799999999999997</v>
      </c>
      <c r="M53" s="202">
        <v>0</v>
      </c>
      <c r="N53" s="202">
        <v>14.49</v>
      </c>
      <c r="O53" s="202">
        <v>24.46</v>
      </c>
      <c r="P53" s="202">
        <v>25.7</v>
      </c>
      <c r="Q53" s="202">
        <v>3</v>
      </c>
      <c r="R53" s="202">
        <v>6</v>
      </c>
      <c r="S53" s="202">
        <v>3.88</v>
      </c>
      <c r="T53" s="202">
        <v>0</v>
      </c>
      <c r="U53" s="202">
        <v>276.91000000000003</v>
      </c>
      <c r="V53" s="202">
        <v>2.8</v>
      </c>
      <c r="W53" s="202">
        <v>6.26</v>
      </c>
      <c r="X53" s="202">
        <v>20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24</v>
      </c>
      <c r="AF53" s="202">
        <v>0</v>
      </c>
      <c r="AG53" s="202">
        <v>0</v>
      </c>
      <c r="AH53" s="202">
        <v>0</v>
      </c>
      <c r="AI53" s="202">
        <v>48.2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33.799999999999997</v>
      </c>
      <c r="AQ53" s="202">
        <v>14.64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86.96</v>
      </c>
      <c r="L54" s="202">
        <v>33.799999999999997</v>
      </c>
      <c r="M54" s="202">
        <v>0</v>
      </c>
      <c r="N54" s="202">
        <v>14.49</v>
      </c>
      <c r="O54" s="202">
        <v>24.46</v>
      </c>
      <c r="P54" s="202">
        <v>25.7</v>
      </c>
      <c r="Q54" s="202">
        <v>3</v>
      </c>
      <c r="R54" s="202">
        <v>6</v>
      </c>
      <c r="S54" s="202">
        <v>3.88</v>
      </c>
      <c r="T54" s="202">
        <v>0</v>
      </c>
      <c r="U54" s="202">
        <v>276.91000000000003</v>
      </c>
      <c r="V54" s="202">
        <v>2.8</v>
      </c>
      <c r="W54" s="202">
        <v>6.26</v>
      </c>
      <c r="X54" s="202">
        <v>20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24</v>
      </c>
      <c r="AF54" s="202">
        <v>0</v>
      </c>
      <c r="AG54" s="202">
        <v>0</v>
      </c>
      <c r="AH54" s="202">
        <v>0</v>
      </c>
      <c r="AI54" s="202">
        <v>48.2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33.799999999999997</v>
      </c>
      <c r="AQ54" s="202">
        <v>14.64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86.96</v>
      </c>
      <c r="L55" s="202">
        <v>33.799999999999997</v>
      </c>
      <c r="M55" s="202">
        <v>0</v>
      </c>
      <c r="N55" s="202">
        <v>14.49</v>
      </c>
      <c r="O55" s="202">
        <v>24.46</v>
      </c>
      <c r="P55" s="202">
        <v>25.7</v>
      </c>
      <c r="Q55" s="202">
        <v>3</v>
      </c>
      <c r="R55" s="202">
        <v>6</v>
      </c>
      <c r="S55" s="202">
        <v>3.88</v>
      </c>
      <c r="T55" s="202">
        <v>0</v>
      </c>
      <c r="U55" s="202">
        <v>276.91000000000003</v>
      </c>
      <c r="V55" s="202">
        <v>2.8</v>
      </c>
      <c r="W55" s="202">
        <v>6.26</v>
      </c>
      <c r="X55" s="202">
        <v>20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24</v>
      </c>
      <c r="AF55" s="202">
        <v>0</v>
      </c>
      <c r="AG55" s="202">
        <v>0</v>
      </c>
      <c r="AH55" s="202">
        <v>0</v>
      </c>
      <c r="AI55" s="202">
        <v>48.2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33.799999999999997</v>
      </c>
      <c r="AQ55" s="202">
        <v>14.64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86.96</v>
      </c>
      <c r="L56" s="202">
        <v>33.799999999999997</v>
      </c>
      <c r="M56" s="202">
        <v>0</v>
      </c>
      <c r="N56" s="202">
        <v>14.49</v>
      </c>
      <c r="O56" s="202">
        <v>24.46</v>
      </c>
      <c r="P56" s="202">
        <v>25.7</v>
      </c>
      <c r="Q56" s="202">
        <v>3</v>
      </c>
      <c r="R56" s="202">
        <v>6</v>
      </c>
      <c r="S56" s="202">
        <v>3.88</v>
      </c>
      <c r="T56" s="202">
        <v>0</v>
      </c>
      <c r="U56" s="202">
        <v>276.91000000000003</v>
      </c>
      <c r="V56" s="202">
        <v>2.8</v>
      </c>
      <c r="W56" s="202">
        <v>6.26</v>
      </c>
      <c r="X56" s="202">
        <v>20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24</v>
      </c>
      <c r="AF56" s="202">
        <v>0</v>
      </c>
      <c r="AG56" s="202">
        <v>0</v>
      </c>
      <c r="AH56" s="202">
        <v>0</v>
      </c>
      <c r="AI56" s="202">
        <v>48.2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33.799999999999997</v>
      </c>
      <c r="AQ56" s="202">
        <v>14.64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86.96</v>
      </c>
      <c r="L57" s="202">
        <v>33.799999999999997</v>
      </c>
      <c r="M57" s="202">
        <v>0</v>
      </c>
      <c r="N57" s="202">
        <v>14.49</v>
      </c>
      <c r="O57" s="202">
        <v>24.46</v>
      </c>
      <c r="P57" s="202">
        <v>25.7</v>
      </c>
      <c r="Q57" s="202">
        <v>3</v>
      </c>
      <c r="R57" s="202">
        <v>6</v>
      </c>
      <c r="S57" s="202">
        <v>3.88</v>
      </c>
      <c r="T57" s="202">
        <v>0</v>
      </c>
      <c r="U57" s="202">
        <v>276.91000000000003</v>
      </c>
      <c r="V57" s="202">
        <v>2.8</v>
      </c>
      <c r="W57" s="202">
        <v>6.26</v>
      </c>
      <c r="X57" s="202">
        <v>20</v>
      </c>
      <c r="Y57" s="202">
        <v>0</v>
      </c>
      <c r="Z57">
        <v>0</v>
      </c>
      <c r="AA57" s="202">
        <v>8</v>
      </c>
      <c r="AB57" s="202">
        <v>0</v>
      </c>
      <c r="AC57" s="202">
        <v>0</v>
      </c>
      <c r="AD57" s="202">
        <v>0</v>
      </c>
      <c r="AE57" s="202">
        <v>24</v>
      </c>
      <c r="AF57" s="202">
        <v>0</v>
      </c>
      <c r="AG57" s="202">
        <v>0</v>
      </c>
      <c r="AH57" s="202">
        <v>0</v>
      </c>
      <c r="AI57" s="202">
        <v>48.2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33.799999999999997</v>
      </c>
      <c r="AQ57" s="202">
        <v>14.64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86.96</v>
      </c>
      <c r="L58" s="202">
        <v>33.799999999999997</v>
      </c>
      <c r="M58" s="202">
        <v>0</v>
      </c>
      <c r="N58" s="202">
        <v>14.49</v>
      </c>
      <c r="O58" s="202">
        <v>24.46</v>
      </c>
      <c r="P58" s="202">
        <v>25.7</v>
      </c>
      <c r="Q58" s="202">
        <v>2.94</v>
      </c>
      <c r="R58" s="202">
        <v>5.79</v>
      </c>
      <c r="S58" s="202">
        <v>3.86</v>
      </c>
      <c r="T58" s="202">
        <v>0</v>
      </c>
      <c r="U58" s="202">
        <v>276.91000000000003</v>
      </c>
      <c r="V58" s="202">
        <v>2.8</v>
      </c>
      <c r="W58" s="202">
        <v>6.26</v>
      </c>
      <c r="X58" s="202">
        <v>20</v>
      </c>
      <c r="Y58" s="202">
        <v>0</v>
      </c>
      <c r="Z58">
        <v>0</v>
      </c>
      <c r="AA58" s="202">
        <v>8</v>
      </c>
      <c r="AB58" s="202">
        <v>0</v>
      </c>
      <c r="AC58" s="202">
        <v>0</v>
      </c>
      <c r="AD58" s="202">
        <v>0</v>
      </c>
      <c r="AE58" s="202">
        <v>24.17</v>
      </c>
      <c r="AF58" s="202">
        <v>0</v>
      </c>
      <c r="AG58" s="202">
        <v>0</v>
      </c>
      <c r="AH58" s="202">
        <v>0</v>
      </c>
      <c r="AI58" s="202">
        <v>48.2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33.799999999999997</v>
      </c>
      <c r="AQ58" s="202">
        <v>14.64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86.96</v>
      </c>
      <c r="L59" s="202">
        <v>33.799999999999997</v>
      </c>
      <c r="M59" s="202">
        <v>0</v>
      </c>
      <c r="N59" s="202">
        <v>13.52</v>
      </c>
      <c r="O59" s="202">
        <v>21.59</v>
      </c>
      <c r="P59" s="202">
        <v>26.08</v>
      </c>
      <c r="Q59" s="202">
        <v>2.94</v>
      </c>
      <c r="R59" s="202">
        <v>5.79</v>
      </c>
      <c r="S59" s="202">
        <v>3.86</v>
      </c>
      <c r="T59" s="202">
        <v>0</v>
      </c>
      <c r="U59" s="202">
        <v>276.91000000000003</v>
      </c>
      <c r="V59" s="202">
        <v>2.8</v>
      </c>
      <c r="W59" s="202">
        <v>6.26</v>
      </c>
      <c r="X59" s="202">
        <v>20</v>
      </c>
      <c r="Y59" s="202">
        <v>0</v>
      </c>
      <c r="Z59">
        <v>0</v>
      </c>
      <c r="AA59" s="202">
        <v>8</v>
      </c>
      <c r="AB59" s="202">
        <v>0</v>
      </c>
      <c r="AC59" s="202">
        <v>0</v>
      </c>
      <c r="AD59" s="202">
        <v>0</v>
      </c>
      <c r="AE59" s="202">
        <v>24.17</v>
      </c>
      <c r="AF59" s="202">
        <v>0</v>
      </c>
      <c r="AG59" s="202">
        <v>0</v>
      </c>
      <c r="AH59" s="202">
        <v>0</v>
      </c>
      <c r="AI59" s="202">
        <v>48.2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33.799999999999997</v>
      </c>
      <c r="AQ59" s="202">
        <v>14.64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86.96</v>
      </c>
      <c r="L60" s="202">
        <v>33.799999999999997</v>
      </c>
      <c r="M60" s="202">
        <v>0</v>
      </c>
      <c r="N60" s="202">
        <v>13.52</v>
      </c>
      <c r="O60" s="202">
        <v>24.14</v>
      </c>
      <c r="P60" s="202">
        <v>26.08</v>
      </c>
      <c r="Q60" s="202">
        <v>2.94</v>
      </c>
      <c r="R60" s="202">
        <v>5.79</v>
      </c>
      <c r="S60" s="202">
        <v>3.86</v>
      </c>
      <c r="T60" s="202">
        <v>0</v>
      </c>
      <c r="U60" s="202">
        <v>276.91000000000003</v>
      </c>
      <c r="V60" s="202">
        <v>2.8</v>
      </c>
      <c r="W60" s="202">
        <v>6.26</v>
      </c>
      <c r="X60" s="202">
        <v>20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24.17</v>
      </c>
      <c r="AF60" s="202">
        <v>0</v>
      </c>
      <c r="AG60" s="202">
        <v>0</v>
      </c>
      <c r="AH60" s="202">
        <v>0</v>
      </c>
      <c r="AI60" s="202">
        <v>48.2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33.799999999999997</v>
      </c>
      <c r="AQ60" s="202">
        <v>14.64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86.96</v>
      </c>
      <c r="L61" s="202">
        <v>33.799999999999997</v>
      </c>
      <c r="M61" s="202">
        <v>0</v>
      </c>
      <c r="N61" s="202">
        <v>13.52</v>
      </c>
      <c r="O61" s="202">
        <v>24.14</v>
      </c>
      <c r="P61" s="202">
        <v>26.08</v>
      </c>
      <c r="Q61" s="202">
        <v>2.94</v>
      </c>
      <c r="R61" s="202">
        <v>5.79</v>
      </c>
      <c r="S61" s="202">
        <v>3.86</v>
      </c>
      <c r="T61" s="202">
        <v>0</v>
      </c>
      <c r="U61" s="202">
        <v>276.91000000000003</v>
      </c>
      <c r="V61" s="202">
        <v>2.8</v>
      </c>
      <c r="W61" s="202">
        <v>5.79</v>
      </c>
      <c r="X61" s="202">
        <v>19.309999999999999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24.49</v>
      </c>
      <c r="AF61" s="202">
        <v>0</v>
      </c>
      <c r="AG61" s="202">
        <v>0</v>
      </c>
      <c r="AH61" s="202">
        <v>0</v>
      </c>
      <c r="AI61" s="202">
        <v>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33.799999999999997</v>
      </c>
      <c r="AQ61" s="202">
        <v>14.64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86.96</v>
      </c>
      <c r="L62" s="202">
        <v>33.799999999999997</v>
      </c>
      <c r="M62" s="202">
        <v>0</v>
      </c>
      <c r="N62" s="202">
        <v>13.52</v>
      </c>
      <c r="O62" s="202">
        <v>24.14</v>
      </c>
      <c r="P62" s="202">
        <v>26.08</v>
      </c>
      <c r="Q62" s="202">
        <v>2.8</v>
      </c>
      <c r="R62" s="202">
        <v>5.65</v>
      </c>
      <c r="S62" s="202">
        <v>3.73</v>
      </c>
      <c r="T62" s="202">
        <v>0</v>
      </c>
      <c r="U62" s="202">
        <v>276.91000000000003</v>
      </c>
      <c r="V62" s="202">
        <v>2.8</v>
      </c>
      <c r="W62" s="202">
        <v>5.79</v>
      </c>
      <c r="X62" s="202">
        <v>19.309999999999999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24.49</v>
      </c>
      <c r="AF62" s="202">
        <v>0</v>
      </c>
      <c r="AG62" s="202">
        <v>0</v>
      </c>
      <c r="AH62" s="202">
        <v>0</v>
      </c>
      <c r="AI62" s="202">
        <v>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32.25</v>
      </c>
      <c r="AQ62" s="202">
        <v>11.59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86.96</v>
      </c>
      <c r="L63" s="202">
        <v>33.799999999999997</v>
      </c>
      <c r="M63" s="202">
        <v>0</v>
      </c>
      <c r="N63" s="202">
        <v>29.13</v>
      </c>
      <c r="O63" s="202">
        <v>48.9</v>
      </c>
      <c r="P63" s="202">
        <v>57.43</v>
      </c>
      <c r="Q63" s="202">
        <v>2.8</v>
      </c>
      <c r="R63" s="202">
        <v>5.59</v>
      </c>
      <c r="S63" s="202">
        <v>3.73</v>
      </c>
      <c r="T63" s="202">
        <v>0</v>
      </c>
      <c r="U63" s="202">
        <v>276.91000000000003</v>
      </c>
      <c r="V63" s="202">
        <v>2.8</v>
      </c>
      <c r="W63" s="202">
        <v>5.79</v>
      </c>
      <c r="X63" s="202">
        <v>19.309999999999999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24.49</v>
      </c>
      <c r="AF63" s="202">
        <v>0</v>
      </c>
      <c r="AG63" s="202">
        <v>0</v>
      </c>
      <c r="AH63" s="202">
        <v>0</v>
      </c>
      <c r="AI63" s="202">
        <v>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30.85</v>
      </c>
      <c r="AQ63" s="202">
        <v>11.59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86.96</v>
      </c>
      <c r="L64" s="202">
        <v>33.799999999999997</v>
      </c>
      <c r="M64" s="202">
        <v>0</v>
      </c>
      <c r="N64" s="202">
        <v>29.13</v>
      </c>
      <c r="O64" s="202">
        <v>48.9</v>
      </c>
      <c r="P64" s="202">
        <v>57.43</v>
      </c>
      <c r="Q64" s="202">
        <v>2.8</v>
      </c>
      <c r="R64" s="202">
        <v>5.59</v>
      </c>
      <c r="S64" s="202">
        <v>3.73</v>
      </c>
      <c r="T64" s="202">
        <v>0</v>
      </c>
      <c r="U64" s="202">
        <v>276.91000000000003</v>
      </c>
      <c r="V64" s="202">
        <v>2.8</v>
      </c>
      <c r="W64" s="202">
        <v>5.79</v>
      </c>
      <c r="X64" s="202">
        <v>19.309999999999999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24.49</v>
      </c>
      <c r="AF64" s="202">
        <v>0</v>
      </c>
      <c r="AG64" s="202">
        <v>0</v>
      </c>
      <c r="AH64" s="202">
        <v>0</v>
      </c>
      <c r="AI64" s="202">
        <v>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33.799999999999997</v>
      </c>
      <c r="AQ64" s="202">
        <v>11.59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86.91</v>
      </c>
      <c r="L65" s="202">
        <v>33.799999999999997</v>
      </c>
      <c r="M65" s="202">
        <v>0</v>
      </c>
      <c r="N65" s="202">
        <v>29.13</v>
      </c>
      <c r="O65" s="202">
        <v>48.9</v>
      </c>
      <c r="P65" s="202">
        <v>57.43</v>
      </c>
      <c r="Q65" s="202">
        <v>2.8</v>
      </c>
      <c r="R65" s="202">
        <v>5.59</v>
      </c>
      <c r="S65" s="202">
        <v>3.73</v>
      </c>
      <c r="T65" s="202">
        <v>0</v>
      </c>
      <c r="U65" s="202">
        <v>276.91000000000003</v>
      </c>
      <c r="V65" s="202">
        <v>2.8</v>
      </c>
      <c r="W65" s="202">
        <v>5.79</v>
      </c>
      <c r="X65" s="202">
        <v>19.309999999999999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24.49</v>
      </c>
      <c r="AF65" s="202">
        <v>0</v>
      </c>
      <c r="AG65" s="202">
        <v>0</v>
      </c>
      <c r="AH65" s="202">
        <v>0</v>
      </c>
      <c r="AI65" s="202">
        <v>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33.799999999999997</v>
      </c>
      <c r="AQ65" s="202">
        <v>11.59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86.91</v>
      </c>
      <c r="L66" s="202">
        <v>33.799999999999997</v>
      </c>
      <c r="M66" s="202">
        <v>0</v>
      </c>
      <c r="N66" s="202">
        <v>29.13</v>
      </c>
      <c r="O66" s="202">
        <v>48.9</v>
      </c>
      <c r="P66" s="202">
        <v>57.43</v>
      </c>
      <c r="Q66" s="202">
        <v>2.8</v>
      </c>
      <c r="R66" s="202">
        <v>5.59</v>
      </c>
      <c r="S66" s="202">
        <v>3.73</v>
      </c>
      <c r="T66" s="202">
        <v>0</v>
      </c>
      <c r="U66" s="202">
        <v>276.91000000000003</v>
      </c>
      <c r="V66" s="202">
        <v>2.8</v>
      </c>
      <c r="W66" s="202">
        <v>5.79</v>
      </c>
      <c r="X66" s="202">
        <v>19.309999999999999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24.49</v>
      </c>
      <c r="AF66" s="202">
        <v>0</v>
      </c>
      <c r="AG66" s="202">
        <v>0</v>
      </c>
      <c r="AH66" s="202">
        <v>0</v>
      </c>
      <c r="AI66" s="202">
        <v>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33.799999999999997</v>
      </c>
      <c r="AQ66" s="202">
        <v>11.59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86.91</v>
      </c>
      <c r="L67" s="202">
        <v>33.799999999999997</v>
      </c>
      <c r="M67" s="202">
        <v>0</v>
      </c>
      <c r="N67" s="202">
        <v>29.13</v>
      </c>
      <c r="O67" s="202">
        <v>48.9</v>
      </c>
      <c r="P67" s="202">
        <v>57.43</v>
      </c>
      <c r="Q67" s="202">
        <v>2.8</v>
      </c>
      <c r="R67" s="202">
        <v>5.59</v>
      </c>
      <c r="S67" s="202">
        <v>3.73</v>
      </c>
      <c r="T67" s="202">
        <v>0</v>
      </c>
      <c r="U67" s="202">
        <v>276.91000000000003</v>
      </c>
      <c r="V67" s="202">
        <v>2.8</v>
      </c>
      <c r="W67" s="202">
        <v>5.79</v>
      </c>
      <c r="X67" s="202">
        <v>19.309999999999999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24.49</v>
      </c>
      <c r="AF67" s="202">
        <v>0</v>
      </c>
      <c r="AG67" s="202">
        <v>0</v>
      </c>
      <c r="AH67" s="202">
        <v>0</v>
      </c>
      <c r="AI67" s="202">
        <v>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33.799999999999997</v>
      </c>
      <c r="AQ67" s="202">
        <v>11.59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86.91</v>
      </c>
      <c r="L68" s="202">
        <v>33.799999999999997</v>
      </c>
      <c r="M68" s="202">
        <v>0</v>
      </c>
      <c r="N68" s="202">
        <v>29.13</v>
      </c>
      <c r="O68" s="202">
        <v>48.9</v>
      </c>
      <c r="P68" s="202">
        <v>57.43</v>
      </c>
      <c r="Q68" s="202">
        <v>2.8</v>
      </c>
      <c r="R68" s="202">
        <v>5.59</v>
      </c>
      <c r="S68" s="202">
        <v>3.73</v>
      </c>
      <c r="T68" s="202">
        <v>0</v>
      </c>
      <c r="U68" s="202">
        <v>276.91000000000003</v>
      </c>
      <c r="V68" s="202">
        <v>2.8</v>
      </c>
      <c r="W68" s="202">
        <v>5.79</v>
      </c>
      <c r="X68" s="202">
        <v>19.309999999999999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24.17</v>
      </c>
      <c r="AF68" s="202">
        <v>0</v>
      </c>
      <c r="AG68" s="202">
        <v>0</v>
      </c>
      <c r="AH68" s="202">
        <v>0</v>
      </c>
      <c r="AI68" s="202">
        <v>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33.799999999999997</v>
      </c>
      <c r="AQ68" s="202">
        <v>11.59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86.91</v>
      </c>
      <c r="L69" s="202">
        <v>34.04</v>
      </c>
      <c r="M69" s="202">
        <v>0</v>
      </c>
      <c r="N69" s="202">
        <v>29.13</v>
      </c>
      <c r="O69" s="202">
        <v>48.9</v>
      </c>
      <c r="P69" s="202">
        <v>57.43</v>
      </c>
      <c r="Q69" s="202">
        <v>2.8</v>
      </c>
      <c r="R69" s="202">
        <v>5.59</v>
      </c>
      <c r="S69" s="202">
        <v>3.73</v>
      </c>
      <c r="T69" s="202">
        <v>0</v>
      </c>
      <c r="U69" s="202">
        <v>276.91000000000003</v>
      </c>
      <c r="V69" s="202">
        <v>2.8</v>
      </c>
      <c r="W69" s="202">
        <v>5.79</v>
      </c>
      <c r="X69" s="202">
        <v>19.309999999999999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24.17</v>
      </c>
      <c r="AF69" s="202">
        <v>0</v>
      </c>
      <c r="AG69" s="202">
        <v>0</v>
      </c>
      <c r="AH69" s="202">
        <v>0</v>
      </c>
      <c r="AI69" s="202">
        <v>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33.799999999999997</v>
      </c>
      <c r="AQ69" s="202">
        <v>11.59</v>
      </c>
      <c r="AR69" s="202">
        <v>23.38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86.91</v>
      </c>
      <c r="L70" s="202">
        <v>34.04</v>
      </c>
      <c r="M70" s="202">
        <v>0</v>
      </c>
      <c r="N70" s="202">
        <v>29.13</v>
      </c>
      <c r="O70" s="202">
        <v>48.9</v>
      </c>
      <c r="P70" s="202">
        <v>57.43</v>
      </c>
      <c r="Q70" s="202">
        <v>2.8</v>
      </c>
      <c r="R70" s="202">
        <v>5.59</v>
      </c>
      <c r="S70" s="202">
        <v>3.73</v>
      </c>
      <c r="T70" s="202">
        <v>0</v>
      </c>
      <c r="U70" s="202">
        <v>276.91000000000003</v>
      </c>
      <c r="V70" s="202">
        <v>2.8</v>
      </c>
      <c r="W70" s="202">
        <v>5.79</v>
      </c>
      <c r="X70" s="202">
        <v>19.309999999999999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24.17</v>
      </c>
      <c r="AF70" s="202">
        <v>0</v>
      </c>
      <c r="AG70" s="202">
        <v>0</v>
      </c>
      <c r="AH70" s="202">
        <v>0</v>
      </c>
      <c r="AI70" s="202">
        <v>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33.799999999999997</v>
      </c>
      <c r="AQ70" s="202">
        <v>11.59</v>
      </c>
      <c r="AR70" s="202">
        <v>20.72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86.91</v>
      </c>
      <c r="L71" s="202">
        <v>34.04</v>
      </c>
      <c r="M71" s="202">
        <v>0</v>
      </c>
      <c r="N71" s="202">
        <v>29.13</v>
      </c>
      <c r="O71" s="202">
        <v>48.9</v>
      </c>
      <c r="P71" s="202">
        <v>57.43</v>
      </c>
      <c r="Q71" s="202">
        <v>2.8</v>
      </c>
      <c r="R71" s="202">
        <v>5.59</v>
      </c>
      <c r="S71" s="202">
        <v>3.73</v>
      </c>
      <c r="T71" s="202">
        <v>0</v>
      </c>
      <c r="U71" s="202">
        <v>276.91000000000003</v>
      </c>
      <c r="V71" s="202">
        <v>3.5</v>
      </c>
      <c r="W71" s="202">
        <v>10.86</v>
      </c>
      <c r="X71" s="202">
        <v>36.380000000000003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24.17</v>
      </c>
      <c r="AF71" s="202">
        <v>0</v>
      </c>
      <c r="AG71" s="202">
        <v>0</v>
      </c>
      <c r="AH71" s="202">
        <v>0</v>
      </c>
      <c r="AI71" s="202">
        <v>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33.799999999999997</v>
      </c>
      <c r="AQ71" s="202">
        <v>11.59</v>
      </c>
      <c r="AR71" s="202">
        <v>18.95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86.91</v>
      </c>
      <c r="L72" s="202">
        <v>34.04</v>
      </c>
      <c r="M72" s="202">
        <v>0</v>
      </c>
      <c r="N72" s="202">
        <v>29.13</v>
      </c>
      <c r="O72" s="202">
        <v>48.9</v>
      </c>
      <c r="P72" s="202">
        <v>57.43</v>
      </c>
      <c r="Q72" s="202">
        <v>2.8</v>
      </c>
      <c r="R72" s="202">
        <v>5.59</v>
      </c>
      <c r="S72" s="202">
        <v>3.73</v>
      </c>
      <c r="T72" s="202">
        <v>0</v>
      </c>
      <c r="U72" s="202">
        <v>276.91000000000003</v>
      </c>
      <c r="V72" s="202">
        <v>3.5</v>
      </c>
      <c r="W72" s="202">
        <v>10.86</v>
      </c>
      <c r="X72" s="202">
        <v>36.380000000000003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24.17</v>
      </c>
      <c r="AF72" s="202">
        <v>0</v>
      </c>
      <c r="AG72" s="202">
        <v>0</v>
      </c>
      <c r="AH72" s="202">
        <v>0</v>
      </c>
      <c r="AI72" s="202">
        <v>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33.799999999999997</v>
      </c>
      <c r="AQ72" s="202">
        <v>11.59</v>
      </c>
      <c r="AR72" s="202">
        <v>14.2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86.91</v>
      </c>
      <c r="L73" s="202">
        <v>34.04</v>
      </c>
      <c r="M73" s="202">
        <v>0</v>
      </c>
      <c r="N73" s="202">
        <v>29.13</v>
      </c>
      <c r="O73" s="202">
        <v>48.9</v>
      </c>
      <c r="P73" s="202">
        <v>57.43</v>
      </c>
      <c r="Q73" s="202">
        <v>2.8</v>
      </c>
      <c r="R73" s="202">
        <v>5.59</v>
      </c>
      <c r="S73" s="202">
        <v>3.73</v>
      </c>
      <c r="T73" s="202">
        <v>0</v>
      </c>
      <c r="U73" s="202">
        <v>276.91000000000003</v>
      </c>
      <c r="V73" s="202">
        <v>3.5</v>
      </c>
      <c r="W73" s="202">
        <v>10.86</v>
      </c>
      <c r="X73" s="202">
        <v>36.380000000000003</v>
      </c>
      <c r="Y73" s="202">
        <v>0</v>
      </c>
      <c r="Z73">
        <v>0</v>
      </c>
      <c r="AA73" s="202">
        <v>8</v>
      </c>
      <c r="AB73" s="202">
        <v>0</v>
      </c>
      <c r="AC73" s="202">
        <v>0</v>
      </c>
      <c r="AD73" s="202">
        <v>0</v>
      </c>
      <c r="AE73" s="202">
        <v>24.17</v>
      </c>
      <c r="AF73" s="202">
        <v>0</v>
      </c>
      <c r="AG73" s="202">
        <v>0</v>
      </c>
      <c r="AH73" s="202">
        <v>0</v>
      </c>
      <c r="AI73" s="202">
        <v>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33.799999999999997</v>
      </c>
      <c r="AQ73" s="202">
        <v>11.59</v>
      </c>
      <c r="AR73" s="202">
        <v>11.1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86.91</v>
      </c>
      <c r="L74" s="202">
        <v>34.04</v>
      </c>
      <c r="M74" s="202">
        <v>0</v>
      </c>
      <c r="N74" s="202">
        <v>29.13</v>
      </c>
      <c r="O74" s="202">
        <v>48.9</v>
      </c>
      <c r="P74" s="202">
        <v>57.43</v>
      </c>
      <c r="Q74" s="202">
        <v>2.8</v>
      </c>
      <c r="R74" s="202">
        <v>5.59</v>
      </c>
      <c r="S74" s="202">
        <v>3.73</v>
      </c>
      <c r="T74" s="202">
        <v>0</v>
      </c>
      <c r="U74" s="202">
        <v>276.91000000000003</v>
      </c>
      <c r="V74" s="202">
        <v>3.5</v>
      </c>
      <c r="W74" s="202">
        <v>10.86</v>
      </c>
      <c r="X74" s="202">
        <v>36.380000000000003</v>
      </c>
      <c r="Y74" s="202">
        <v>0</v>
      </c>
      <c r="Z74">
        <v>0</v>
      </c>
      <c r="AA74" s="202">
        <v>8</v>
      </c>
      <c r="AB74" s="202">
        <v>0</v>
      </c>
      <c r="AC74" s="202">
        <v>0</v>
      </c>
      <c r="AD74" s="202">
        <v>0</v>
      </c>
      <c r="AE74" s="202">
        <v>24.17</v>
      </c>
      <c r="AF74" s="202">
        <v>0</v>
      </c>
      <c r="AG74" s="202">
        <v>0</v>
      </c>
      <c r="AH74" s="202">
        <v>0</v>
      </c>
      <c r="AI74" s="202">
        <v>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33.799999999999997</v>
      </c>
      <c r="AQ74" s="202">
        <v>11.59</v>
      </c>
      <c r="AR74" s="202">
        <v>8.6300000000000008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83.93</v>
      </c>
      <c r="L75" s="202">
        <v>33.380000000000003</v>
      </c>
      <c r="M75" s="202">
        <v>0</v>
      </c>
      <c r="N75" s="202">
        <v>29.13</v>
      </c>
      <c r="O75" s="202">
        <v>48.9</v>
      </c>
      <c r="P75" s="202">
        <v>57.43</v>
      </c>
      <c r="Q75" s="202">
        <v>2.7</v>
      </c>
      <c r="R75" s="202">
        <v>5.4</v>
      </c>
      <c r="S75" s="202">
        <v>3.6</v>
      </c>
      <c r="T75" s="202">
        <v>0</v>
      </c>
      <c r="U75" s="202">
        <v>276.91000000000003</v>
      </c>
      <c r="V75" s="202">
        <v>3.5</v>
      </c>
      <c r="W75" s="202">
        <v>10.86</v>
      </c>
      <c r="X75" s="202">
        <v>36.380000000000003</v>
      </c>
      <c r="Y75" s="202">
        <v>0</v>
      </c>
      <c r="Z75">
        <v>0</v>
      </c>
      <c r="AA75" s="202">
        <v>8</v>
      </c>
      <c r="AB75" s="202">
        <v>0</v>
      </c>
      <c r="AC75" s="202">
        <v>0</v>
      </c>
      <c r="AD75" s="202">
        <v>0</v>
      </c>
      <c r="AE75" s="202">
        <v>24.17</v>
      </c>
      <c r="AF75" s="202">
        <v>0</v>
      </c>
      <c r="AG75" s="202">
        <v>0</v>
      </c>
      <c r="AH75" s="202">
        <v>0</v>
      </c>
      <c r="AI75" s="202">
        <v>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32.81</v>
      </c>
      <c r="AQ75" s="202">
        <v>11.25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83.93</v>
      </c>
      <c r="L76" s="202">
        <v>33.380000000000003</v>
      </c>
      <c r="M76" s="202">
        <v>0</v>
      </c>
      <c r="N76" s="202">
        <v>29.13</v>
      </c>
      <c r="O76" s="202">
        <v>48.9</v>
      </c>
      <c r="P76" s="202">
        <v>57.43</v>
      </c>
      <c r="Q76" s="202">
        <v>2.7</v>
      </c>
      <c r="R76" s="202">
        <v>5.4</v>
      </c>
      <c r="S76" s="202">
        <v>3.6</v>
      </c>
      <c r="T76" s="202">
        <v>0</v>
      </c>
      <c r="U76" s="202">
        <v>276.91000000000003</v>
      </c>
      <c r="V76" s="202">
        <v>3.5</v>
      </c>
      <c r="W76" s="202">
        <v>10.86</v>
      </c>
      <c r="X76" s="202">
        <v>36.380000000000003</v>
      </c>
      <c r="Y76" s="202">
        <v>0</v>
      </c>
      <c r="Z76">
        <v>0</v>
      </c>
      <c r="AA76" s="202">
        <v>7.77</v>
      </c>
      <c r="AB76" s="202">
        <v>0</v>
      </c>
      <c r="AC76" s="202">
        <v>0</v>
      </c>
      <c r="AD76" s="202">
        <v>0</v>
      </c>
      <c r="AE76" s="202">
        <v>24.17</v>
      </c>
      <c r="AF76" s="202">
        <v>0</v>
      </c>
      <c r="AG76" s="202">
        <v>0</v>
      </c>
      <c r="AH76" s="202">
        <v>0</v>
      </c>
      <c r="AI76" s="202">
        <v>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66.739999999999995</v>
      </c>
      <c r="AQ76" s="202">
        <v>21.56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86.91</v>
      </c>
      <c r="L77" s="202">
        <v>33.799999999999997</v>
      </c>
      <c r="M77" s="202">
        <v>0</v>
      </c>
      <c r="N77" s="202">
        <v>29.13</v>
      </c>
      <c r="O77" s="202">
        <v>48.9</v>
      </c>
      <c r="P77" s="202">
        <v>57.43</v>
      </c>
      <c r="Q77" s="202">
        <v>2.9</v>
      </c>
      <c r="R77" s="202">
        <v>5.79</v>
      </c>
      <c r="S77" s="202">
        <v>3.86</v>
      </c>
      <c r="T77" s="202">
        <v>0</v>
      </c>
      <c r="U77" s="202">
        <v>276.91000000000003</v>
      </c>
      <c r="V77" s="202">
        <v>3.5</v>
      </c>
      <c r="W77" s="202">
        <v>10.86</v>
      </c>
      <c r="X77" s="202">
        <v>36.380000000000003</v>
      </c>
      <c r="Y77" s="202">
        <v>0</v>
      </c>
      <c r="Z77">
        <v>0</v>
      </c>
      <c r="AA77" s="202">
        <v>7.77</v>
      </c>
      <c r="AB77" s="202">
        <v>0</v>
      </c>
      <c r="AC77" s="202">
        <v>0</v>
      </c>
      <c r="AD77" s="202">
        <v>0</v>
      </c>
      <c r="AE77" s="202">
        <v>24.17</v>
      </c>
      <c r="AF77" s="202">
        <v>0</v>
      </c>
      <c r="AG77" s="202">
        <v>0</v>
      </c>
      <c r="AH77" s="202">
        <v>0</v>
      </c>
      <c r="AI77" s="202">
        <v>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33.799999999999997</v>
      </c>
      <c r="AQ77" s="202">
        <v>11.59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86.91</v>
      </c>
      <c r="L78" s="202">
        <v>33.799999999999997</v>
      </c>
      <c r="M78" s="202">
        <v>0</v>
      </c>
      <c r="N78" s="202">
        <v>29.13</v>
      </c>
      <c r="O78" s="202">
        <v>48.9</v>
      </c>
      <c r="P78" s="202">
        <v>57.43</v>
      </c>
      <c r="Q78" s="202">
        <v>2.9</v>
      </c>
      <c r="R78" s="202">
        <v>5.79</v>
      </c>
      <c r="S78" s="202">
        <v>3.86</v>
      </c>
      <c r="T78" s="202">
        <v>0</v>
      </c>
      <c r="U78" s="202">
        <v>276.91000000000003</v>
      </c>
      <c r="V78" s="202">
        <v>3.5</v>
      </c>
      <c r="W78" s="202">
        <v>10.86</v>
      </c>
      <c r="X78" s="202">
        <v>36.380000000000003</v>
      </c>
      <c r="Y78" s="202">
        <v>0</v>
      </c>
      <c r="Z78">
        <v>0</v>
      </c>
      <c r="AA78" s="202">
        <v>7.77</v>
      </c>
      <c r="AB78" s="202">
        <v>0</v>
      </c>
      <c r="AC78" s="202">
        <v>0</v>
      </c>
      <c r="AD78" s="202">
        <v>0</v>
      </c>
      <c r="AE78" s="202">
        <v>24.17</v>
      </c>
      <c r="AF78" s="202">
        <v>0</v>
      </c>
      <c r="AG78" s="202">
        <v>0</v>
      </c>
      <c r="AH78" s="202">
        <v>0</v>
      </c>
      <c r="AI78" s="202">
        <v>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33.799999999999997</v>
      </c>
      <c r="AQ78" s="202">
        <v>11.59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86.91</v>
      </c>
      <c r="L79" s="202">
        <v>33.799999999999997</v>
      </c>
      <c r="M79" s="202">
        <v>0</v>
      </c>
      <c r="N79" s="202">
        <v>29.13</v>
      </c>
      <c r="O79" s="202">
        <v>48.9</v>
      </c>
      <c r="P79" s="202">
        <v>57.43</v>
      </c>
      <c r="Q79" s="202">
        <v>2.9</v>
      </c>
      <c r="R79" s="202">
        <v>5.79</v>
      </c>
      <c r="S79" s="202">
        <v>3.86</v>
      </c>
      <c r="T79" s="202">
        <v>0</v>
      </c>
      <c r="U79" s="202">
        <v>276.91000000000003</v>
      </c>
      <c r="V79" s="202">
        <v>3.5</v>
      </c>
      <c r="W79" s="202">
        <v>10.86</v>
      </c>
      <c r="X79" s="202">
        <v>36.380000000000003</v>
      </c>
      <c r="Y79" s="202">
        <v>0</v>
      </c>
      <c r="Z79">
        <v>0</v>
      </c>
      <c r="AA79" s="202">
        <v>7.77</v>
      </c>
      <c r="AB79" s="202">
        <v>0</v>
      </c>
      <c r="AC79" s="202">
        <v>0</v>
      </c>
      <c r="AD79" s="202">
        <v>0</v>
      </c>
      <c r="AE79" s="202">
        <v>24.49</v>
      </c>
      <c r="AF79" s="202">
        <v>0</v>
      </c>
      <c r="AG79" s="202">
        <v>0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33.799999999999997</v>
      </c>
      <c r="AQ79" s="202">
        <v>11.59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86.91</v>
      </c>
      <c r="L80" s="202">
        <v>33.799999999999997</v>
      </c>
      <c r="M80" s="202">
        <v>0</v>
      </c>
      <c r="N80" s="202">
        <v>29.13</v>
      </c>
      <c r="O80" s="202">
        <v>48.9</v>
      </c>
      <c r="P80" s="202">
        <v>57.43</v>
      </c>
      <c r="Q80" s="202">
        <v>2.9</v>
      </c>
      <c r="R80" s="202">
        <v>5.79</v>
      </c>
      <c r="S80" s="202">
        <v>3.86</v>
      </c>
      <c r="T80" s="202">
        <v>0</v>
      </c>
      <c r="U80" s="202">
        <v>276.91000000000003</v>
      </c>
      <c r="V80" s="202">
        <v>3.5</v>
      </c>
      <c r="W80" s="202">
        <v>10.86</v>
      </c>
      <c r="X80" s="202">
        <v>36.380000000000003</v>
      </c>
      <c r="Y80" s="202">
        <v>0</v>
      </c>
      <c r="Z80">
        <v>0</v>
      </c>
      <c r="AA80" s="202">
        <v>7.77</v>
      </c>
      <c r="AB80" s="202">
        <v>0</v>
      </c>
      <c r="AC80" s="202">
        <v>0</v>
      </c>
      <c r="AD80" s="202">
        <v>0</v>
      </c>
      <c r="AE80" s="202">
        <v>24.49</v>
      </c>
      <c r="AF80" s="202">
        <v>0</v>
      </c>
      <c r="AG80" s="202">
        <v>0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33.799999999999997</v>
      </c>
      <c r="AQ80" s="202">
        <v>11.59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156.56</v>
      </c>
      <c r="L81" s="202">
        <v>62.33</v>
      </c>
      <c r="M81" s="202">
        <v>0</v>
      </c>
      <c r="N81" s="202">
        <v>29.13</v>
      </c>
      <c r="O81" s="202">
        <v>48.9</v>
      </c>
      <c r="P81" s="202">
        <v>57.43</v>
      </c>
      <c r="Q81" s="202">
        <v>5.04</v>
      </c>
      <c r="R81" s="202">
        <v>10.24</v>
      </c>
      <c r="S81" s="202">
        <v>6.48</v>
      </c>
      <c r="T81" s="202">
        <v>0</v>
      </c>
      <c r="U81" s="202">
        <v>276.91000000000003</v>
      </c>
      <c r="V81" s="202">
        <v>3.5</v>
      </c>
      <c r="W81" s="202">
        <v>10.86</v>
      </c>
      <c r="X81" s="202">
        <v>36.380000000000003</v>
      </c>
      <c r="Y81" s="202">
        <v>0</v>
      </c>
      <c r="Z81">
        <v>0</v>
      </c>
      <c r="AA81" s="202">
        <v>7.77</v>
      </c>
      <c r="AB81" s="202">
        <v>0</v>
      </c>
      <c r="AC81" s="202">
        <v>0</v>
      </c>
      <c r="AD81" s="202">
        <v>0</v>
      </c>
      <c r="AE81" s="202">
        <v>24.49</v>
      </c>
      <c r="AF81" s="202">
        <v>0</v>
      </c>
      <c r="AG81" s="202">
        <v>0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68.489999999999995</v>
      </c>
      <c r="AQ81" s="202">
        <v>22.13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158.46</v>
      </c>
      <c r="L82" s="202">
        <v>62.33</v>
      </c>
      <c r="M82" s="202">
        <v>0</v>
      </c>
      <c r="N82" s="202">
        <v>29.13</v>
      </c>
      <c r="O82" s="202">
        <v>48.9</v>
      </c>
      <c r="P82" s="202">
        <v>57.43</v>
      </c>
      <c r="Q82" s="202">
        <v>5.04</v>
      </c>
      <c r="R82" s="202">
        <v>10.24</v>
      </c>
      <c r="S82" s="202">
        <v>6.48</v>
      </c>
      <c r="T82" s="202">
        <v>0</v>
      </c>
      <c r="U82" s="202">
        <v>276.91000000000003</v>
      </c>
      <c r="V82" s="202">
        <v>3.5</v>
      </c>
      <c r="W82" s="202">
        <v>10.86</v>
      </c>
      <c r="X82" s="202">
        <v>36.380000000000003</v>
      </c>
      <c r="Y82" s="202">
        <v>0</v>
      </c>
      <c r="Z82">
        <v>0</v>
      </c>
      <c r="AA82" s="202">
        <v>7.77</v>
      </c>
      <c r="AB82" s="202">
        <v>0</v>
      </c>
      <c r="AC82" s="202">
        <v>0</v>
      </c>
      <c r="AD82" s="202">
        <v>0</v>
      </c>
      <c r="AE82" s="202">
        <v>24.49</v>
      </c>
      <c r="AF82" s="202">
        <v>0</v>
      </c>
      <c r="AG82" s="202">
        <v>0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68.489999999999995</v>
      </c>
      <c r="AQ82" s="202">
        <v>22.13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158.46</v>
      </c>
      <c r="L83" s="202">
        <v>62.33</v>
      </c>
      <c r="M83" s="202">
        <v>0</v>
      </c>
      <c r="N83" s="202">
        <v>29.13</v>
      </c>
      <c r="O83" s="202">
        <v>48.9</v>
      </c>
      <c r="P83" s="202">
        <v>57.43</v>
      </c>
      <c r="Q83" s="202">
        <v>5.04</v>
      </c>
      <c r="R83" s="202">
        <v>10.24</v>
      </c>
      <c r="S83" s="202">
        <v>6.48</v>
      </c>
      <c r="T83" s="202">
        <v>0</v>
      </c>
      <c r="U83" s="202">
        <v>276.91000000000003</v>
      </c>
      <c r="V83" s="202">
        <v>3.5</v>
      </c>
      <c r="W83" s="202">
        <v>10.86</v>
      </c>
      <c r="X83" s="202">
        <v>36.380000000000003</v>
      </c>
      <c r="Y83" s="202">
        <v>0</v>
      </c>
      <c r="Z83">
        <v>0</v>
      </c>
      <c r="AA83" s="202">
        <v>7.77</v>
      </c>
      <c r="AB83" s="202">
        <v>0</v>
      </c>
      <c r="AC83" s="202">
        <v>0</v>
      </c>
      <c r="AD83" s="202">
        <v>0</v>
      </c>
      <c r="AE83" s="202">
        <v>24.49</v>
      </c>
      <c r="AF83" s="202">
        <v>0</v>
      </c>
      <c r="AG83" s="202">
        <v>0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68.489999999999995</v>
      </c>
      <c r="AQ83" s="202">
        <v>22.13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158.46</v>
      </c>
      <c r="L84" s="202">
        <v>62.33</v>
      </c>
      <c r="M84" s="202">
        <v>0</v>
      </c>
      <c r="N84" s="202">
        <v>29.13</v>
      </c>
      <c r="O84" s="202">
        <v>48.9</v>
      </c>
      <c r="P84" s="202">
        <v>57.43</v>
      </c>
      <c r="Q84" s="202">
        <v>5.04</v>
      </c>
      <c r="R84" s="202">
        <v>10.24</v>
      </c>
      <c r="S84" s="202">
        <v>6.48</v>
      </c>
      <c r="T84" s="202">
        <v>0</v>
      </c>
      <c r="U84" s="202">
        <v>276.91000000000003</v>
      </c>
      <c r="V84" s="202">
        <v>3.5</v>
      </c>
      <c r="W84" s="202">
        <v>10.86</v>
      </c>
      <c r="X84" s="202">
        <v>36.380000000000003</v>
      </c>
      <c r="Y84" s="202">
        <v>0</v>
      </c>
      <c r="Z84">
        <v>0</v>
      </c>
      <c r="AA84" s="202">
        <v>7.77</v>
      </c>
      <c r="AB84" s="202">
        <v>0</v>
      </c>
      <c r="AC84" s="202">
        <v>0</v>
      </c>
      <c r="AD84" s="202">
        <v>0</v>
      </c>
      <c r="AE84" s="202">
        <v>24.49</v>
      </c>
      <c r="AF84" s="202">
        <v>0</v>
      </c>
      <c r="AG84" s="202">
        <v>0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68.489999999999995</v>
      </c>
      <c r="AQ84" s="202">
        <v>22.13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158.46</v>
      </c>
      <c r="L85" s="202">
        <v>62.33</v>
      </c>
      <c r="M85" s="202">
        <v>0</v>
      </c>
      <c r="N85" s="202">
        <v>29.13</v>
      </c>
      <c r="O85" s="202">
        <v>48.9</v>
      </c>
      <c r="P85" s="202">
        <v>58.87</v>
      </c>
      <c r="Q85" s="202">
        <v>5.04</v>
      </c>
      <c r="R85" s="202">
        <v>10.24</v>
      </c>
      <c r="S85" s="202">
        <v>6.48</v>
      </c>
      <c r="T85" s="202">
        <v>0</v>
      </c>
      <c r="U85" s="202">
        <v>276.91000000000003</v>
      </c>
      <c r="V85" s="202">
        <v>4.53</v>
      </c>
      <c r="W85" s="202">
        <v>10.86</v>
      </c>
      <c r="X85" s="202">
        <v>36.380000000000003</v>
      </c>
      <c r="Y85" s="202">
        <v>0</v>
      </c>
      <c r="Z85">
        <v>0</v>
      </c>
      <c r="AA85" s="202">
        <v>7.77</v>
      </c>
      <c r="AB85" s="202">
        <v>0</v>
      </c>
      <c r="AC85" s="202">
        <v>0</v>
      </c>
      <c r="AD85" s="202">
        <v>0</v>
      </c>
      <c r="AE85" s="202">
        <v>24.49</v>
      </c>
      <c r="AF85" s="202">
        <v>0</v>
      </c>
      <c r="AG85" s="202">
        <v>0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68.489999999999995</v>
      </c>
      <c r="AQ85" s="202">
        <v>22.13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158.46</v>
      </c>
      <c r="L86" s="202">
        <v>62.33</v>
      </c>
      <c r="M86" s="202">
        <v>0</v>
      </c>
      <c r="N86" s="202">
        <v>29.13</v>
      </c>
      <c r="O86" s="202">
        <v>48.9</v>
      </c>
      <c r="P86" s="202">
        <v>58.87</v>
      </c>
      <c r="Q86" s="202">
        <v>5.04</v>
      </c>
      <c r="R86" s="202">
        <v>10.24</v>
      </c>
      <c r="S86" s="202">
        <v>6.48</v>
      </c>
      <c r="T86" s="202">
        <v>0</v>
      </c>
      <c r="U86" s="202">
        <v>276.91000000000003</v>
      </c>
      <c r="V86" s="202">
        <v>4.53</v>
      </c>
      <c r="W86" s="202">
        <v>10.86</v>
      </c>
      <c r="X86" s="202">
        <v>36.380000000000003</v>
      </c>
      <c r="Y86" s="202">
        <v>0</v>
      </c>
      <c r="Z86">
        <v>0</v>
      </c>
      <c r="AA86" s="202">
        <v>7.77</v>
      </c>
      <c r="AB86" s="202">
        <v>0</v>
      </c>
      <c r="AC86" s="202">
        <v>0</v>
      </c>
      <c r="AD86" s="202">
        <v>0</v>
      </c>
      <c r="AE86" s="202">
        <v>24.49</v>
      </c>
      <c r="AF86" s="202">
        <v>0</v>
      </c>
      <c r="AG86" s="202">
        <v>0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68.489999999999995</v>
      </c>
      <c r="AQ86" s="202">
        <v>22.13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158.46</v>
      </c>
      <c r="L87" s="202">
        <v>62.33</v>
      </c>
      <c r="M87" s="202">
        <v>0</v>
      </c>
      <c r="N87" s="202">
        <v>29.13</v>
      </c>
      <c r="O87" s="202">
        <v>48.9</v>
      </c>
      <c r="P87" s="202">
        <v>58.87</v>
      </c>
      <c r="Q87" s="202">
        <v>5.04</v>
      </c>
      <c r="R87" s="202">
        <v>10.24</v>
      </c>
      <c r="S87" s="202">
        <v>6.48</v>
      </c>
      <c r="T87" s="202">
        <v>0</v>
      </c>
      <c r="U87" s="202">
        <v>276.91000000000003</v>
      </c>
      <c r="V87" s="202">
        <v>4.53</v>
      </c>
      <c r="W87" s="202">
        <v>10.86</v>
      </c>
      <c r="X87" s="202">
        <v>36.380000000000003</v>
      </c>
      <c r="Y87" s="202">
        <v>0</v>
      </c>
      <c r="Z87">
        <v>0</v>
      </c>
      <c r="AA87" s="202">
        <v>7.77</v>
      </c>
      <c r="AB87" s="202">
        <v>0</v>
      </c>
      <c r="AC87" s="202">
        <v>0</v>
      </c>
      <c r="AD87" s="202">
        <v>0</v>
      </c>
      <c r="AE87" s="202">
        <v>24.98</v>
      </c>
      <c r="AF87" s="202">
        <v>0</v>
      </c>
      <c r="AG87" s="202">
        <v>0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68.489999999999995</v>
      </c>
      <c r="AQ87" s="202">
        <v>22.13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158.46</v>
      </c>
      <c r="L88" s="202">
        <v>62.33</v>
      </c>
      <c r="M88" s="202">
        <v>0</v>
      </c>
      <c r="N88" s="202">
        <v>29.13</v>
      </c>
      <c r="O88" s="202">
        <v>48.9</v>
      </c>
      <c r="P88" s="202">
        <v>58.87</v>
      </c>
      <c r="Q88" s="202">
        <v>5.04</v>
      </c>
      <c r="R88" s="202">
        <v>10.24</v>
      </c>
      <c r="S88" s="202">
        <v>6.48</v>
      </c>
      <c r="T88" s="202">
        <v>0</v>
      </c>
      <c r="U88" s="202">
        <v>276.91000000000003</v>
      </c>
      <c r="V88" s="202">
        <v>4.53</v>
      </c>
      <c r="W88" s="202">
        <v>10.86</v>
      </c>
      <c r="X88" s="202">
        <v>36.380000000000003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24.98</v>
      </c>
      <c r="AF88" s="202">
        <v>0</v>
      </c>
      <c r="AG88" s="202">
        <v>0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68.489999999999995</v>
      </c>
      <c r="AQ88" s="202">
        <v>22.13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158.46</v>
      </c>
      <c r="L89" s="202">
        <v>62.33</v>
      </c>
      <c r="M89" s="202">
        <v>0</v>
      </c>
      <c r="N89" s="202">
        <v>29.13</v>
      </c>
      <c r="O89" s="202">
        <v>48.9</v>
      </c>
      <c r="P89" s="202">
        <v>58.87</v>
      </c>
      <c r="Q89" s="202">
        <v>5.04</v>
      </c>
      <c r="R89" s="202">
        <v>10.24</v>
      </c>
      <c r="S89" s="202">
        <v>6.48</v>
      </c>
      <c r="T89" s="202">
        <v>0</v>
      </c>
      <c r="U89" s="202">
        <v>276.91000000000003</v>
      </c>
      <c r="V89" s="202">
        <v>4.53</v>
      </c>
      <c r="W89" s="202">
        <v>10.86</v>
      </c>
      <c r="X89" s="202">
        <v>36.380000000000003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24.98</v>
      </c>
      <c r="AF89" s="202">
        <v>0</v>
      </c>
      <c r="AG89" s="202">
        <v>0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68.489999999999995</v>
      </c>
      <c r="AQ89" s="202">
        <v>22.13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158.46</v>
      </c>
      <c r="L90" s="202">
        <v>62.33</v>
      </c>
      <c r="M90" s="202">
        <v>0</v>
      </c>
      <c r="N90" s="202">
        <v>29.13</v>
      </c>
      <c r="O90" s="202">
        <v>48.9</v>
      </c>
      <c r="P90" s="202">
        <v>58.87</v>
      </c>
      <c r="Q90" s="202">
        <v>5.04</v>
      </c>
      <c r="R90" s="202">
        <v>10.24</v>
      </c>
      <c r="S90" s="202">
        <v>6.48</v>
      </c>
      <c r="T90" s="202">
        <v>0</v>
      </c>
      <c r="U90" s="202">
        <v>276.91000000000003</v>
      </c>
      <c r="V90" s="202">
        <v>4.53</v>
      </c>
      <c r="W90" s="202">
        <v>10.86</v>
      </c>
      <c r="X90" s="202">
        <v>36.380000000000003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24.98</v>
      </c>
      <c r="AF90" s="202">
        <v>0</v>
      </c>
      <c r="AG90" s="202">
        <v>0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68.489999999999995</v>
      </c>
      <c r="AQ90" s="202">
        <v>22.13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158.46</v>
      </c>
      <c r="L91" s="202">
        <v>62.33</v>
      </c>
      <c r="M91" s="202">
        <v>0</v>
      </c>
      <c r="N91" s="202">
        <v>29.13</v>
      </c>
      <c r="O91" s="202">
        <v>48.9</v>
      </c>
      <c r="P91" s="202">
        <v>58.87</v>
      </c>
      <c r="Q91" s="202">
        <v>5.04</v>
      </c>
      <c r="R91" s="202">
        <v>10.24</v>
      </c>
      <c r="S91" s="202">
        <v>6.48</v>
      </c>
      <c r="T91" s="202">
        <v>0</v>
      </c>
      <c r="U91" s="202">
        <v>276.91000000000003</v>
      </c>
      <c r="V91" s="202">
        <v>4.68</v>
      </c>
      <c r="W91" s="202">
        <v>10.86</v>
      </c>
      <c r="X91" s="202">
        <v>36.380000000000003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24.98</v>
      </c>
      <c r="AF91" s="202">
        <v>0</v>
      </c>
      <c r="AG91" s="202">
        <v>0</v>
      </c>
      <c r="AH91" s="202">
        <v>0</v>
      </c>
      <c r="AI91" s="202">
        <v>54.96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68.489999999999995</v>
      </c>
      <c r="AQ91" s="202">
        <v>22.13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158.46</v>
      </c>
      <c r="L92" s="202">
        <v>62.33</v>
      </c>
      <c r="M92" s="202">
        <v>0</v>
      </c>
      <c r="N92" s="202">
        <v>29.13</v>
      </c>
      <c r="O92" s="202">
        <v>48.9</v>
      </c>
      <c r="P92" s="202">
        <v>58.87</v>
      </c>
      <c r="Q92" s="202">
        <v>5.04</v>
      </c>
      <c r="R92" s="202">
        <v>10.24</v>
      </c>
      <c r="S92" s="202">
        <v>6.48</v>
      </c>
      <c r="T92" s="202">
        <v>0</v>
      </c>
      <c r="U92" s="202">
        <v>276.91000000000003</v>
      </c>
      <c r="V92" s="202">
        <v>4.8600000000000003</v>
      </c>
      <c r="W92" s="202">
        <v>10.86</v>
      </c>
      <c r="X92" s="202">
        <v>34.549999999999997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24.98</v>
      </c>
      <c r="AF92" s="202">
        <v>0</v>
      </c>
      <c r="AG92" s="202">
        <v>0</v>
      </c>
      <c r="AH92" s="202">
        <v>0</v>
      </c>
      <c r="AI92" s="202">
        <v>54.96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68.489999999999995</v>
      </c>
      <c r="AQ92" s="202">
        <v>22.13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158.46</v>
      </c>
      <c r="L93" s="202">
        <v>62.33</v>
      </c>
      <c r="M93" s="202">
        <v>0</v>
      </c>
      <c r="N93" s="202">
        <v>29.13</v>
      </c>
      <c r="O93" s="202">
        <v>48.9</v>
      </c>
      <c r="P93" s="202">
        <v>58.87</v>
      </c>
      <c r="Q93" s="202">
        <v>5.04</v>
      </c>
      <c r="R93" s="202">
        <v>10.24</v>
      </c>
      <c r="S93" s="202">
        <v>6.48</v>
      </c>
      <c r="T93" s="202">
        <v>0</v>
      </c>
      <c r="U93" s="202">
        <v>276.91000000000003</v>
      </c>
      <c r="V93" s="202">
        <v>4.9400000000000004</v>
      </c>
      <c r="W93" s="202">
        <v>10.86</v>
      </c>
      <c r="X93" s="202">
        <v>32.76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24.98</v>
      </c>
      <c r="AF93" s="202">
        <v>0</v>
      </c>
      <c r="AG93" s="202">
        <v>0</v>
      </c>
      <c r="AH93" s="202">
        <v>0</v>
      </c>
      <c r="AI93" s="202">
        <v>54.96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68.489999999999995</v>
      </c>
      <c r="AQ93" s="202">
        <v>22.13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158.46</v>
      </c>
      <c r="L94" s="202">
        <v>62.33</v>
      </c>
      <c r="M94" s="202">
        <v>0</v>
      </c>
      <c r="N94" s="202">
        <v>29.13</v>
      </c>
      <c r="O94" s="202">
        <v>48.9</v>
      </c>
      <c r="P94" s="202">
        <v>58.87</v>
      </c>
      <c r="Q94" s="202">
        <v>5.04</v>
      </c>
      <c r="R94" s="202">
        <v>10.24</v>
      </c>
      <c r="S94" s="202">
        <v>6.48</v>
      </c>
      <c r="T94" s="202">
        <v>0</v>
      </c>
      <c r="U94" s="202">
        <v>276.91000000000003</v>
      </c>
      <c r="V94" s="202">
        <v>4.9400000000000004</v>
      </c>
      <c r="W94" s="202">
        <v>10.86</v>
      </c>
      <c r="X94" s="202">
        <v>31.14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24.98</v>
      </c>
      <c r="AF94" s="202">
        <v>0</v>
      </c>
      <c r="AG94" s="202">
        <v>0</v>
      </c>
      <c r="AH94" s="202">
        <v>0</v>
      </c>
      <c r="AI94" s="202">
        <v>54.96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68.489999999999995</v>
      </c>
      <c r="AQ94" s="202">
        <v>22.13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158.46</v>
      </c>
      <c r="L95" s="202">
        <v>62.33</v>
      </c>
      <c r="M95" s="202">
        <v>0</v>
      </c>
      <c r="N95" s="202">
        <v>29.13</v>
      </c>
      <c r="O95" s="202">
        <v>48.9</v>
      </c>
      <c r="P95" s="202">
        <v>58.87</v>
      </c>
      <c r="Q95" s="202">
        <v>5.04</v>
      </c>
      <c r="R95" s="202">
        <v>10.24</v>
      </c>
      <c r="S95" s="202">
        <v>6.48</v>
      </c>
      <c r="T95" s="202">
        <v>0</v>
      </c>
      <c r="U95" s="202">
        <v>276.91000000000003</v>
      </c>
      <c r="V95" s="202">
        <v>4.9400000000000004</v>
      </c>
      <c r="W95" s="202">
        <v>10.86</v>
      </c>
      <c r="X95" s="202">
        <v>30.95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24.98</v>
      </c>
      <c r="AF95" s="202">
        <v>0</v>
      </c>
      <c r="AG95" s="202">
        <v>0</v>
      </c>
      <c r="AH95" s="202">
        <v>0</v>
      </c>
      <c r="AI95" s="202">
        <v>54.96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68.489999999999995</v>
      </c>
      <c r="AQ95" s="202">
        <v>22.13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158.46</v>
      </c>
      <c r="L96" s="202">
        <v>62.33</v>
      </c>
      <c r="M96" s="202">
        <v>0</v>
      </c>
      <c r="N96" s="202">
        <v>29.13</v>
      </c>
      <c r="O96" s="202">
        <v>48.9</v>
      </c>
      <c r="P96" s="202">
        <v>58.87</v>
      </c>
      <c r="Q96" s="202">
        <v>5.04</v>
      </c>
      <c r="R96" s="202">
        <v>10.24</v>
      </c>
      <c r="S96" s="202">
        <v>6.48</v>
      </c>
      <c r="T96" s="202">
        <v>0</v>
      </c>
      <c r="U96" s="202">
        <v>276.91000000000003</v>
      </c>
      <c r="V96" s="202">
        <v>4.9400000000000004</v>
      </c>
      <c r="W96" s="202">
        <v>10.86</v>
      </c>
      <c r="X96" s="202">
        <v>29.34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24.98</v>
      </c>
      <c r="AF96" s="202">
        <v>0</v>
      </c>
      <c r="AG96" s="202">
        <v>0</v>
      </c>
      <c r="AH96" s="202">
        <v>0</v>
      </c>
      <c r="AI96" s="202">
        <v>54.96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68.489999999999995</v>
      </c>
      <c r="AQ96" s="202">
        <v>22.13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158.46</v>
      </c>
      <c r="L97" s="202">
        <v>62.33</v>
      </c>
      <c r="M97" s="202">
        <v>0</v>
      </c>
      <c r="N97" s="202">
        <v>29.13</v>
      </c>
      <c r="O97" s="202">
        <v>48.9</v>
      </c>
      <c r="P97" s="202">
        <v>58.87</v>
      </c>
      <c r="Q97" s="202">
        <v>5.04</v>
      </c>
      <c r="R97" s="202">
        <v>10.24</v>
      </c>
      <c r="S97" s="202">
        <v>6.48</v>
      </c>
      <c r="T97" s="202">
        <v>0</v>
      </c>
      <c r="U97" s="202">
        <v>276.91000000000003</v>
      </c>
      <c r="V97" s="202">
        <v>4.9400000000000004</v>
      </c>
      <c r="W97" s="202">
        <v>10.86</v>
      </c>
      <c r="X97" s="202">
        <v>27.53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24.98</v>
      </c>
      <c r="AF97" s="202">
        <v>0</v>
      </c>
      <c r="AG97" s="202">
        <v>0</v>
      </c>
      <c r="AH97" s="202">
        <v>0</v>
      </c>
      <c r="AI97" s="202">
        <v>54.96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68.489999999999995</v>
      </c>
      <c r="AQ97" s="202">
        <v>22.13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158.46</v>
      </c>
      <c r="L98" s="202">
        <v>62.33</v>
      </c>
      <c r="M98" s="202">
        <v>0</v>
      </c>
      <c r="N98" s="202">
        <v>29.13</v>
      </c>
      <c r="O98" s="202">
        <v>48.9</v>
      </c>
      <c r="P98" s="202">
        <v>58.87</v>
      </c>
      <c r="Q98" s="202">
        <v>5.04</v>
      </c>
      <c r="R98" s="202">
        <v>10.24</v>
      </c>
      <c r="S98" s="202">
        <v>6.48</v>
      </c>
      <c r="T98" s="202">
        <v>0</v>
      </c>
      <c r="U98" s="202">
        <v>276.91000000000003</v>
      </c>
      <c r="V98" s="202">
        <v>4.9400000000000004</v>
      </c>
      <c r="W98" s="202">
        <v>10.86</v>
      </c>
      <c r="X98" s="202">
        <v>24.25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24.98</v>
      </c>
      <c r="AF98" s="202">
        <v>0</v>
      </c>
      <c r="AG98" s="202">
        <v>0</v>
      </c>
      <c r="AH98" s="202">
        <v>0</v>
      </c>
      <c r="AI98" s="202">
        <v>54.96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68.489999999999995</v>
      </c>
      <c r="AQ98" s="202">
        <v>22.13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2.4077674999999976</v>
      </c>
      <c r="L99">
        <f t="shared" si="0"/>
        <v>0.94212499999999977</v>
      </c>
      <c r="M99">
        <f t="shared" si="0"/>
        <v>0</v>
      </c>
      <c r="N99">
        <f t="shared" si="0"/>
        <v>0.63031500000000118</v>
      </c>
      <c r="O99">
        <f t="shared" si="0"/>
        <v>1.0614675000000009</v>
      </c>
      <c r="P99">
        <f t="shared" si="0"/>
        <v>1.1333799999999983</v>
      </c>
      <c r="Q99">
        <f t="shared" si="0"/>
        <v>8.1635000000000096E-2</v>
      </c>
      <c r="R99">
        <f t="shared" si="0"/>
        <v>0.16132750000000001</v>
      </c>
      <c r="S99">
        <f t="shared" si="0"/>
        <v>0.1046475000000001</v>
      </c>
      <c r="T99">
        <f t="shared" si="0"/>
        <v>0</v>
      </c>
      <c r="U99">
        <f t="shared" si="0"/>
        <v>6.6330899999999975</v>
      </c>
      <c r="V99">
        <f t="shared" si="0"/>
        <v>7.7715000000000048E-2</v>
      </c>
      <c r="W99">
        <f t="shared" si="0"/>
        <v>0.2125250000000001</v>
      </c>
      <c r="X99">
        <f t="shared" si="0"/>
        <v>0.69759500000000052</v>
      </c>
      <c r="Y99">
        <f t="shared" si="0"/>
        <v>0</v>
      </c>
      <c r="Z99">
        <f t="shared" si="0"/>
        <v>0</v>
      </c>
      <c r="AA99">
        <f t="shared" si="0"/>
        <v>0.19038999999999995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0.58585750000000025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1.1820399999999998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1.0339999999999996</v>
      </c>
      <c r="AQ99">
        <f t="shared" si="0"/>
        <v>0.37879250000000031</v>
      </c>
      <c r="AR99">
        <f t="shared" si="0"/>
        <v>0.28477249999999987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5.1100000000000003</v>
      </c>
      <c r="L3" s="202">
        <v>319.26</v>
      </c>
      <c r="M3" s="202">
        <v>26.07</v>
      </c>
      <c r="N3" s="202">
        <v>35.19</v>
      </c>
      <c r="O3" s="202">
        <v>0</v>
      </c>
      <c r="P3" s="202">
        <v>28.89</v>
      </c>
      <c r="Q3" s="202">
        <v>6.09</v>
      </c>
      <c r="R3" s="202">
        <v>12.39</v>
      </c>
      <c r="S3" s="202">
        <v>7.82</v>
      </c>
      <c r="T3" s="202">
        <v>0</v>
      </c>
      <c r="U3" s="202">
        <v>60.83</v>
      </c>
      <c r="V3" s="202">
        <v>4.24</v>
      </c>
      <c r="W3" s="202">
        <v>13.12</v>
      </c>
      <c r="X3" s="202">
        <v>43.94</v>
      </c>
      <c r="Y3" s="202">
        <v>0</v>
      </c>
      <c r="Z3">
        <v>0</v>
      </c>
      <c r="AA3" s="202">
        <v>11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56.99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75.28</v>
      </c>
      <c r="AQ3" s="202">
        <v>26.72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4.95</v>
      </c>
      <c r="L4" s="202">
        <v>319.26</v>
      </c>
      <c r="M4" s="202">
        <v>26.07</v>
      </c>
      <c r="N4" s="202">
        <v>35.19</v>
      </c>
      <c r="O4" s="202">
        <v>0</v>
      </c>
      <c r="P4" s="202">
        <v>28.89</v>
      </c>
      <c r="Q4" s="202">
        <v>6.09</v>
      </c>
      <c r="R4" s="202">
        <v>12.39</v>
      </c>
      <c r="S4" s="202">
        <v>7.82</v>
      </c>
      <c r="T4" s="202">
        <v>0</v>
      </c>
      <c r="U4" s="202">
        <v>60.83</v>
      </c>
      <c r="V4" s="202">
        <v>4.24</v>
      </c>
      <c r="W4" s="202">
        <v>13.12</v>
      </c>
      <c r="X4" s="202">
        <v>43.94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56.99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75.28</v>
      </c>
      <c r="AQ4" s="202">
        <v>26.72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4.95</v>
      </c>
      <c r="L5" s="202">
        <v>231.36</v>
      </c>
      <c r="M5" s="202">
        <v>26.07</v>
      </c>
      <c r="N5" s="202">
        <v>35.19</v>
      </c>
      <c r="O5" s="202">
        <v>0</v>
      </c>
      <c r="P5" s="202">
        <v>28.89</v>
      </c>
      <c r="Q5" s="202">
        <v>5.76</v>
      </c>
      <c r="R5" s="202">
        <v>6.92</v>
      </c>
      <c r="S5" s="202">
        <v>4.3099999999999996</v>
      </c>
      <c r="T5" s="202">
        <v>0</v>
      </c>
      <c r="U5" s="202">
        <v>60.83</v>
      </c>
      <c r="V5" s="202">
        <v>2.2599999999999998</v>
      </c>
      <c r="W5" s="202">
        <v>13.12</v>
      </c>
      <c r="X5" s="202">
        <v>43.46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56.99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75.959999999999994</v>
      </c>
      <c r="AQ5" s="202">
        <v>26.96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4.95</v>
      </c>
      <c r="L6" s="202">
        <v>150.88999999999999</v>
      </c>
      <c r="M6" s="202">
        <v>26.07</v>
      </c>
      <c r="N6" s="202">
        <v>35.19</v>
      </c>
      <c r="O6" s="202">
        <v>0</v>
      </c>
      <c r="P6" s="202">
        <v>28.89</v>
      </c>
      <c r="Q6" s="202">
        <v>4.49</v>
      </c>
      <c r="R6" s="202">
        <v>6.92</v>
      </c>
      <c r="S6" s="202">
        <v>4.3099999999999996</v>
      </c>
      <c r="T6" s="202">
        <v>0</v>
      </c>
      <c r="U6" s="202">
        <v>60.83</v>
      </c>
      <c r="V6" s="202">
        <v>2.2599999999999998</v>
      </c>
      <c r="W6" s="202">
        <v>13.12</v>
      </c>
      <c r="X6" s="202">
        <v>43.46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56.99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75.959999999999994</v>
      </c>
      <c r="AQ6" s="202">
        <v>26.96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4.95</v>
      </c>
      <c r="L7" s="202">
        <v>68</v>
      </c>
      <c r="M7" s="202">
        <v>26.07</v>
      </c>
      <c r="N7" s="202">
        <v>35.19</v>
      </c>
      <c r="O7" s="202">
        <v>0</v>
      </c>
      <c r="P7" s="202">
        <v>28.89</v>
      </c>
      <c r="Q7" s="202">
        <v>3.35</v>
      </c>
      <c r="R7" s="202">
        <v>6.92</v>
      </c>
      <c r="S7" s="202">
        <v>4.3099999999999996</v>
      </c>
      <c r="T7" s="202">
        <v>0</v>
      </c>
      <c r="U7" s="202">
        <v>60.83</v>
      </c>
      <c r="V7" s="202">
        <v>2.2599999999999998</v>
      </c>
      <c r="W7" s="202">
        <v>13.12</v>
      </c>
      <c r="X7" s="202">
        <v>43.46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56.99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19.309999999999999</v>
      </c>
      <c r="AQ7" s="202">
        <v>7.74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4.95</v>
      </c>
      <c r="L8" s="202">
        <v>68</v>
      </c>
      <c r="M8" s="202">
        <v>26.07</v>
      </c>
      <c r="N8" s="202">
        <v>35.19</v>
      </c>
      <c r="O8" s="202">
        <v>0</v>
      </c>
      <c r="P8" s="202">
        <v>28.89</v>
      </c>
      <c r="Q8" s="202">
        <v>3.35</v>
      </c>
      <c r="R8" s="202">
        <v>6.92</v>
      </c>
      <c r="S8" s="202">
        <v>4.3099999999999996</v>
      </c>
      <c r="T8" s="202">
        <v>0</v>
      </c>
      <c r="U8" s="202">
        <v>60.83</v>
      </c>
      <c r="V8" s="202">
        <v>2.2599999999999998</v>
      </c>
      <c r="W8" s="202">
        <v>13.12</v>
      </c>
      <c r="X8" s="202">
        <v>43.46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56.99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19.309999999999999</v>
      </c>
      <c r="AQ8" s="202">
        <v>7.74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4.95</v>
      </c>
      <c r="L9" s="202">
        <v>68</v>
      </c>
      <c r="M9" s="202">
        <v>26.07</v>
      </c>
      <c r="N9" s="202">
        <v>35.19</v>
      </c>
      <c r="O9" s="202">
        <v>0</v>
      </c>
      <c r="P9" s="202">
        <v>28.89</v>
      </c>
      <c r="Q9" s="202">
        <v>3.35</v>
      </c>
      <c r="R9" s="202">
        <v>6.92</v>
      </c>
      <c r="S9" s="202">
        <v>4.3099999999999996</v>
      </c>
      <c r="T9" s="202">
        <v>0</v>
      </c>
      <c r="U9" s="202">
        <v>60.83</v>
      </c>
      <c r="V9" s="202">
        <v>2.2599999999999998</v>
      </c>
      <c r="W9" s="202">
        <v>13.12</v>
      </c>
      <c r="X9" s="202">
        <v>43.46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56.99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19.309999999999999</v>
      </c>
      <c r="AQ9" s="202">
        <v>7.74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4.95</v>
      </c>
      <c r="L10" s="202">
        <v>68</v>
      </c>
      <c r="M10" s="202">
        <v>26.07</v>
      </c>
      <c r="N10" s="202">
        <v>35.19</v>
      </c>
      <c r="O10" s="202">
        <v>0</v>
      </c>
      <c r="P10" s="202">
        <v>28.89</v>
      </c>
      <c r="Q10" s="202">
        <v>3.35</v>
      </c>
      <c r="R10" s="202">
        <v>6.92</v>
      </c>
      <c r="S10" s="202">
        <v>4.3099999999999996</v>
      </c>
      <c r="T10" s="202">
        <v>0</v>
      </c>
      <c r="U10" s="202">
        <v>60.83</v>
      </c>
      <c r="V10" s="202">
        <v>2.2599999999999998</v>
      </c>
      <c r="W10" s="202">
        <v>13.12</v>
      </c>
      <c r="X10" s="202">
        <v>43.46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56.99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19.309999999999999</v>
      </c>
      <c r="AQ10" s="202">
        <v>7.74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4.95</v>
      </c>
      <c r="L11" s="202">
        <v>68</v>
      </c>
      <c r="M11" s="202">
        <v>26.07</v>
      </c>
      <c r="N11" s="202">
        <v>35.19</v>
      </c>
      <c r="O11" s="202">
        <v>0</v>
      </c>
      <c r="P11" s="202">
        <v>28.89</v>
      </c>
      <c r="Q11" s="202">
        <v>3.35</v>
      </c>
      <c r="R11" s="202">
        <v>6.92</v>
      </c>
      <c r="S11" s="202">
        <v>4.3099999999999996</v>
      </c>
      <c r="T11" s="202">
        <v>0</v>
      </c>
      <c r="U11" s="202">
        <v>60.83</v>
      </c>
      <c r="V11" s="202">
        <v>2.2599999999999998</v>
      </c>
      <c r="W11" s="202">
        <v>13.12</v>
      </c>
      <c r="X11" s="202">
        <v>43.46</v>
      </c>
      <c r="Y11" s="202">
        <v>0</v>
      </c>
      <c r="Z11">
        <v>0</v>
      </c>
      <c r="AA11" s="202">
        <v>10.69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58.25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19.309999999999999</v>
      </c>
      <c r="AQ11" s="202">
        <v>7.74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4.95</v>
      </c>
      <c r="L12" s="202">
        <v>68</v>
      </c>
      <c r="M12" s="202">
        <v>26.07</v>
      </c>
      <c r="N12" s="202">
        <v>35.19</v>
      </c>
      <c r="O12" s="202">
        <v>0</v>
      </c>
      <c r="P12" s="202">
        <v>28.89</v>
      </c>
      <c r="Q12" s="202">
        <v>3.35</v>
      </c>
      <c r="R12" s="202">
        <v>6.92</v>
      </c>
      <c r="S12" s="202">
        <v>4.3099999999999996</v>
      </c>
      <c r="T12" s="202">
        <v>0</v>
      </c>
      <c r="U12" s="202">
        <v>60.83</v>
      </c>
      <c r="V12" s="202">
        <v>2.2599999999999998</v>
      </c>
      <c r="W12" s="202">
        <v>13.12</v>
      </c>
      <c r="X12" s="202">
        <v>43.46</v>
      </c>
      <c r="Y12" s="202">
        <v>0</v>
      </c>
      <c r="Z12">
        <v>0</v>
      </c>
      <c r="AA12" s="202">
        <v>10.69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58.25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19.309999999999999</v>
      </c>
      <c r="AQ12" s="202">
        <v>7.74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4.95</v>
      </c>
      <c r="L13" s="202">
        <v>68</v>
      </c>
      <c r="M13" s="202">
        <v>26.07</v>
      </c>
      <c r="N13" s="202">
        <v>35.19</v>
      </c>
      <c r="O13" s="202">
        <v>0</v>
      </c>
      <c r="P13" s="202">
        <v>28.89</v>
      </c>
      <c r="Q13" s="202">
        <v>3.35</v>
      </c>
      <c r="R13" s="202">
        <v>6.92</v>
      </c>
      <c r="S13" s="202">
        <v>4.3099999999999996</v>
      </c>
      <c r="T13" s="202">
        <v>0</v>
      </c>
      <c r="U13" s="202">
        <v>60.83</v>
      </c>
      <c r="V13" s="202">
        <v>2.2599999999999998</v>
      </c>
      <c r="W13" s="202">
        <v>13.12</v>
      </c>
      <c r="X13" s="202">
        <v>43.46</v>
      </c>
      <c r="Y13" s="202">
        <v>0</v>
      </c>
      <c r="Z13">
        <v>0</v>
      </c>
      <c r="AA13" s="202">
        <v>10.69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58.25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19.309999999999999</v>
      </c>
      <c r="AQ13" s="202">
        <v>7.74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4.95</v>
      </c>
      <c r="L14" s="202">
        <v>68.010000000000005</v>
      </c>
      <c r="M14" s="202">
        <v>26.07</v>
      </c>
      <c r="N14" s="202">
        <v>35.19</v>
      </c>
      <c r="O14" s="202">
        <v>0</v>
      </c>
      <c r="P14" s="202">
        <v>28.89</v>
      </c>
      <c r="Q14" s="202">
        <v>3.35</v>
      </c>
      <c r="R14" s="202">
        <v>6.92</v>
      </c>
      <c r="S14" s="202">
        <v>4.3099999999999996</v>
      </c>
      <c r="T14" s="202">
        <v>0</v>
      </c>
      <c r="U14" s="202">
        <v>60.83</v>
      </c>
      <c r="V14" s="202">
        <v>2.2599999999999998</v>
      </c>
      <c r="W14" s="202">
        <v>13.12</v>
      </c>
      <c r="X14" s="202">
        <v>43.46</v>
      </c>
      <c r="Y14" s="202">
        <v>0</v>
      </c>
      <c r="Z14">
        <v>0</v>
      </c>
      <c r="AA14" s="202">
        <v>10.69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58.25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19.309999999999999</v>
      </c>
      <c r="AQ14" s="202">
        <v>7.74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4.95</v>
      </c>
      <c r="L15" s="202">
        <v>68.010000000000005</v>
      </c>
      <c r="M15" s="202">
        <v>26.07</v>
      </c>
      <c r="N15" s="202">
        <v>35.19</v>
      </c>
      <c r="O15" s="202">
        <v>0</v>
      </c>
      <c r="P15" s="202">
        <v>28.89</v>
      </c>
      <c r="Q15" s="202">
        <v>3.35</v>
      </c>
      <c r="R15" s="202">
        <v>6.92</v>
      </c>
      <c r="S15" s="202">
        <v>4.3099999999999996</v>
      </c>
      <c r="T15" s="202">
        <v>0</v>
      </c>
      <c r="U15" s="202">
        <v>60.83</v>
      </c>
      <c r="V15" s="202">
        <v>2.2599999999999998</v>
      </c>
      <c r="W15" s="202">
        <v>13.12</v>
      </c>
      <c r="X15" s="202">
        <v>43.46</v>
      </c>
      <c r="Y15" s="202">
        <v>0</v>
      </c>
      <c r="Z15">
        <v>0</v>
      </c>
      <c r="AA15" s="202">
        <v>10.69</v>
      </c>
      <c r="AB15" s="202">
        <v>0</v>
      </c>
      <c r="AC15" s="202">
        <v>0</v>
      </c>
      <c r="AD15" s="202">
        <v>0</v>
      </c>
      <c r="AE15" s="202">
        <v>29.38</v>
      </c>
      <c r="AF15" s="202">
        <v>0</v>
      </c>
      <c r="AG15" s="202">
        <v>0</v>
      </c>
      <c r="AH15" s="202">
        <v>0</v>
      </c>
      <c r="AI15" s="202">
        <v>58.25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19.309999999999999</v>
      </c>
      <c r="AQ15" s="202">
        <v>7.74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4.95</v>
      </c>
      <c r="L16" s="202">
        <v>68.010000000000005</v>
      </c>
      <c r="M16" s="202">
        <v>26.07</v>
      </c>
      <c r="N16" s="202">
        <v>35.19</v>
      </c>
      <c r="O16" s="202">
        <v>0</v>
      </c>
      <c r="P16" s="202">
        <v>28.89</v>
      </c>
      <c r="Q16" s="202">
        <v>3.47</v>
      </c>
      <c r="R16" s="202">
        <v>6.98</v>
      </c>
      <c r="S16" s="202">
        <v>4.3099999999999996</v>
      </c>
      <c r="T16" s="202">
        <v>0</v>
      </c>
      <c r="U16" s="202">
        <v>60.83</v>
      </c>
      <c r="V16" s="202">
        <v>2.2599999999999998</v>
      </c>
      <c r="W16" s="202">
        <v>13.12</v>
      </c>
      <c r="X16" s="202">
        <v>43.46</v>
      </c>
      <c r="Y16" s="202">
        <v>0</v>
      </c>
      <c r="Z16">
        <v>0</v>
      </c>
      <c r="AA16" s="202">
        <v>10.69</v>
      </c>
      <c r="AB16" s="202">
        <v>0</v>
      </c>
      <c r="AC16" s="202">
        <v>0</v>
      </c>
      <c r="AD16" s="202">
        <v>0</v>
      </c>
      <c r="AE16" s="202">
        <v>29.38</v>
      </c>
      <c r="AF16" s="202">
        <v>0</v>
      </c>
      <c r="AG16" s="202">
        <v>0</v>
      </c>
      <c r="AH16" s="202">
        <v>0</v>
      </c>
      <c r="AI16" s="202">
        <v>58.25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19.309999999999999</v>
      </c>
      <c r="AQ16" s="202">
        <v>7.74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4.95</v>
      </c>
      <c r="L17" s="202">
        <v>68.010000000000005</v>
      </c>
      <c r="M17" s="202">
        <v>26.07</v>
      </c>
      <c r="N17" s="202">
        <v>35.19</v>
      </c>
      <c r="O17" s="202">
        <v>0</v>
      </c>
      <c r="P17" s="202">
        <v>28.89</v>
      </c>
      <c r="Q17" s="202">
        <v>3.47</v>
      </c>
      <c r="R17" s="202">
        <v>6.98</v>
      </c>
      <c r="S17" s="202">
        <v>4.3099999999999996</v>
      </c>
      <c r="T17" s="202">
        <v>0</v>
      </c>
      <c r="U17" s="202">
        <v>60.83</v>
      </c>
      <c r="V17" s="202">
        <v>2.2599999999999998</v>
      </c>
      <c r="W17" s="202">
        <v>13.12</v>
      </c>
      <c r="X17" s="202">
        <v>43.46</v>
      </c>
      <c r="Y17" s="202">
        <v>0</v>
      </c>
      <c r="Z17">
        <v>0</v>
      </c>
      <c r="AA17" s="202">
        <v>10.69</v>
      </c>
      <c r="AB17" s="202">
        <v>0</v>
      </c>
      <c r="AC17" s="202">
        <v>0</v>
      </c>
      <c r="AD17" s="202">
        <v>0</v>
      </c>
      <c r="AE17" s="202">
        <v>29.38</v>
      </c>
      <c r="AF17" s="202">
        <v>0</v>
      </c>
      <c r="AG17" s="202">
        <v>0</v>
      </c>
      <c r="AH17" s="202">
        <v>0</v>
      </c>
      <c r="AI17" s="202">
        <v>58.25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19.309999999999999</v>
      </c>
      <c r="AQ17" s="202">
        <v>17.690000000000001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4.95</v>
      </c>
      <c r="L18" s="202">
        <v>68.010000000000005</v>
      </c>
      <c r="M18" s="202">
        <v>26.07</v>
      </c>
      <c r="N18" s="202">
        <v>35.19</v>
      </c>
      <c r="O18" s="202">
        <v>0</v>
      </c>
      <c r="P18" s="202">
        <v>28.89</v>
      </c>
      <c r="Q18" s="202">
        <v>3.47</v>
      </c>
      <c r="R18" s="202">
        <v>6.98</v>
      </c>
      <c r="S18" s="202">
        <v>4.3099999999999996</v>
      </c>
      <c r="T18" s="202">
        <v>0</v>
      </c>
      <c r="U18" s="202">
        <v>60.83</v>
      </c>
      <c r="V18" s="202">
        <v>2.2599999999999998</v>
      </c>
      <c r="W18" s="202">
        <v>13.12</v>
      </c>
      <c r="X18" s="202">
        <v>43.46</v>
      </c>
      <c r="Y18" s="202">
        <v>0</v>
      </c>
      <c r="Z18">
        <v>0</v>
      </c>
      <c r="AA18" s="202">
        <v>10.69</v>
      </c>
      <c r="AB18" s="202">
        <v>0</v>
      </c>
      <c r="AC18" s="202">
        <v>0</v>
      </c>
      <c r="AD18" s="202">
        <v>0</v>
      </c>
      <c r="AE18" s="202">
        <v>29.38</v>
      </c>
      <c r="AF18" s="202">
        <v>0</v>
      </c>
      <c r="AG18" s="202">
        <v>0</v>
      </c>
      <c r="AH18" s="202">
        <v>0</v>
      </c>
      <c r="AI18" s="202">
        <v>58.25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19.309999999999999</v>
      </c>
      <c r="AQ18" s="202">
        <v>17.690000000000001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4.95</v>
      </c>
      <c r="L19" s="202">
        <v>68.010000000000005</v>
      </c>
      <c r="M19" s="202">
        <v>26.07</v>
      </c>
      <c r="N19" s="202">
        <v>35.19</v>
      </c>
      <c r="O19" s="202">
        <v>0</v>
      </c>
      <c r="P19" s="202">
        <v>28.89</v>
      </c>
      <c r="Q19" s="202">
        <v>3.47</v>
      </c>
      <c r="R19" s="202">
        <v>6.98</v>
      </c>
      <c r="S19" s="202">
        <v>4.3099999999999996</v>
      </c>
      <c r="T19" s="202">
        <v>0</v>
      </c>
      <c r="U19" s="202">
        <v>60.83</v>
      </c>
      <c r="V19" s="202">
        <v>2.2599999999999998</v>
      </c>
      <c r="W19" s="202">
        <v>13.12</v>
      </c>
      <c r="X19" s="202">
        <v>43.46</v>
      </c>
      <c r="Y19" s="202">
        <v>0</v>
      </c>
      <c r="Z19">
        <v>0</v>
      </c>
      <c r="AA19" s="202">
        <v>10.69</v>
      </c>
      <c r="AB19" s="202">
        <v>0</v>
      </c>
      <c r="AC19" s="202">
        <v>0</v>
      </c>
      <c r="AD19" s="202">
        <v>0</v>
      </c>
      <c r="AE19" s="202">
        <v>29.38</v>
      </c>
      <c r="AF19" s="202">
        <v>0</v>
      </c>
      <c r="AG19" s="202">
        <v>0</v>
      </c>
      <c r="AH19" s="202">
        <v>0</v>
      </c>
      <c r="AI19" s="202">
        <v>58.25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19.309999999999999</v>
      </c>
      <c r="AQ19" s="202">
        <v>17.690000000000001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4.95</v>
      </c>
      <c r="L20" s="202">
        <v>68.010000000000005</v>
      </c>
      <c r="M20" s="202">
        <v>26.07</v>
      </c>
      <c r="N20" s="202">
        <v>35.19</v>
      </c>
      <c r="O20" s="202">
        <v>0</v>
      </c>
      <c r="P20" s="202">
        <v>28.89</v>
      </c>
      <c r="Q20" s="202">
        <v>3.47</v>
      </c>
      <c r="R20" s="202">
        <v>6.98</v>
      </c>
      <c r="S20" s="202">
        <v>4.3099999999999996</v>
      </c>
      <c r="T20" s="202">
        <v>0</v>
      </c>
      <c r="U20" s="202">
        <v>60.83</v>
      </c>
      <c r="V20" s="202">
        <v>2.2599999999999998</v>
      </c>
      <c r="W20" s="202">
        <v>13.12</v>
      </c>
      <c r="X20" s="202">
        <v>43.46</v>
      </c>
      <c r="Y20" s="202">
        <v>0</v>
      </c>
      <c r="Z20">
        <v>0</v>
      </c>
      <c r="AA20" s="202">
        <v>10.69</v>
      </c>
      <c r="AB20" s="202">
        <v>0</v>
      </c>
      <c r="AC20" s="202">
        <v>0</v>
      </c>
      <c r="AD20" s="202">
        <v>0</v>
      </c>
      <c r="AE20" s="202">
        <v>29.38</v>
      </c>
      <c r="AF20" s="202">
        <v>0</v>
      </c>
      <c r="AG20" s="202">
        <v>0</v>
      </c>
      <c r="AH20" s="202">
        <v>0</v>
      </c>
      <c r="AI20" s="202">
        <v>58.25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19.309999999999999</v>
      </c>
      <c r="AQ20" s="202">
        <v>17.690000000000001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4.95</v>
      </c>
      <c r="L21" s="202">
        <v>68.010000000000005</v>
      </c>
      <c r="M21" s="202">
        <v>26.07</v>
      </c>
      <c r="N21" s="202">
        <v>35.19</v>
      </c>
      <c r="O21" s="202">
        <v>0</v>
      </c>
      <c r="P21" s="202">
        <v>28.89</v>
      </c>
      <c r="Q21" s="202">
        <v>3.47</v>
      </c>
      <c r="R21" s="202">
        <v>6.98</v>
      </c>
      <c r="S21" s="202">
        <v>4.3099999999999996</v>
      </c>
      <c r="T21" s="202">
        <v>0</v>
      </c>
      <c r="U21" s="202">
        <v>60.83</v>
      </c>
      <c r="V21" s="202">
        <v>2.2599999999999998</v>
      </c>
      <c r="W21" s="202">
        <v>13.12</v>
      </c>
      <c r="X21" s="202">
        <v>43.46</v>
      </c>
      <c r="Y21" s="202">
        <v>0</v>
      </c>
      <c r="Z21">
        <v>0</v>
      </c>
      <c r="AA21" s="202">
        <v>10.69</v>
      </c>
      <c r="AB21" s="202">
        <v>0</v>
      </c>
      <c r="AC21" s="202">
        <v>0</v>
      </c>
      <c r="AD21" s="202">
        <v>0</v>
      </c>
      <c r="AE21" s="202">
        <v>29.38</v>
      </c>
      <c r="AF21" s="202">
        <v>0</v>
      </c>
      <c r="AG21" s="202">
        <v>0</v>
      </c>
      <c r="AH21" s="202">
        <v>0</v>
      </c>
      <c r="AI21" s="202">
        <v>58.25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19.309999999999999</v>
      </c>
      <c r="AQ21" s="202">
        <v>17.690000000000001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4.95</v>
      </c>
      <c r="L22" s="202">
        <v>68.010000000000005</v>
      </c>
      <c r="M22" s="202">
        <v>26.07</v>
      </c>
      <c r="N22" s="202">
        <v>35.19</v>
      </c>
      <c r="O22" s="202">
        <v>0</v>
      </c>
      <c r="P22" s="202">
        <v>28.89</v>
      </c>
      <c r="Q22" s="202">
        <v>3.47</v>
      </c>
      <c r="R22" s="202">
        <v>6.98</v>
      </c>
      <c r="S22" s="202">
        <v>4.3099999999999996</v>
      </c>
      <c r="T22" s="202">
        <v>0</v>
      </c>
      <c r="U22" s="202">
        <v>60.83</v>
      </c>
      <c r="V22" s="202">
        <v>2.2599999999999998</v>
      </c>
      <c r="W22" s="202">
        <v>13.12</v>
      </c>
      <c r="X22" s="202">
        <v>43.46</v>
      </c>
      <c r="Y22" s="202">
        <v>0</v>
      </c>
      <c r="Z22">
        <v>0</v>
      </c>
      <c r="AA22" s="202">
        <v>10.69</v>
      </c>
      <c r="AB22" s="202">
        <v>0</v>
      </c>
      <c r="AC22" s="202">
        <v>0</v>
      </c>
      <c r="AD22" s="202">
        <v>0</v>
      </c>
      <c r="AE22" s="202">
        <v>29.38</v>
      </c>
      <c r="AF22" s="202">
        <v>0</v>
      </c>
      <c r="AG22" s="202">
        <v>0</v>
      </c>
      <c r="AH22" s="202">
        <v>0</v>
      </c>
      <c r="AI22" s="202">
        <v>58.25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19.309999999999999</v>
      </c>
      <c r="AQ22" s="202">
        <v>17.690000000000001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4.95</v>
      </c>
      <c r="L23" s="202">
        <v>68.010000000000005</v>
      </c>
      <c r="M23" s="202">
        <v>26.07</v>
      </c>
      <c r="N23" s="202">
        <v>35.19</v>
      </c>
      <c r="O23" s="202">
        <v>0</v>
      </c>
      <c r="P23" s="202">
        <v>28.89</v>
      </c>
      <c r="Q23" s="202">
        <v>3.47</v>
      </c>
      <c r="R23" s="202">
        <v>7.02</v>
      </c>
      <c r="S23" s="202">
        <v>4.3099999999999996</v>
      </c>
      <c r="T23" s="202">
        <v>0</v>
      </c>
      <c r="U23" s="202">
        <v>60.83</v>
      </c>
      <c r="V23" s="202">
        <v>2.2599999999999998</v>
      </c>
      <c r="W23" s="202">
        <v>13.12</v>
      </c>
      <c r="X23" s="202">
        <v>43.46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29.38</v>
      </c>
      <c r="AF23" s="202">
        <v>0</v>
      </c>
      <c r="AG23" s="202">
        <v>0</v>
      </c>
      <c r="AH23" s="202">
        <v>0</v>
      </c>
      <c r="AI23" s="202">
        <v>58.25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19.309999999999999</v>
      </c>
      <c r="AQ23" s="202">
        <v>17.690000000000001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4.95</v>
      </c>
      <c r="L24" s="202">
        <v>68.010000000000005</v>
      </c>
      <c r="M24" s="202">
        <v>26.07</v>
      </c>
      <c r="N24" s="202">
        <v>35.19</v>
      </c>
      <c r="O24" s="202">
        <v>0</v>
      </c>
      <c r="P24" s="202">
        <v>28.89</v>
      </c>
      <c r="Q24" s="202">
        <v>3.47</v>
      </c>
      <c r="R24" s="202">
        <v>7.02</v>
      </c>
      <c r="S24" s="202">
        <v>4.3099999999999996</v>
      </c>
      <c r="T24" s="202">
        <v>0</v>
      </c>
      <c r="U24" s="202">
        <v>60.83</v>
      </c>
      <c r="V24" s="202">
        <v>2.2599999999999998</v>
      </c>
      <c r="W24" s="202">
        <v>13.12</v>
      </c>
      <c r="X24" s="202">
        <v>43.46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29.38</v>
      </c>
      <c r="AF24" s="202">
        <v>0</v>
      </c>
      <c r="AG24" s="202">
        <v>0</v>
      </c>
      <c r="AH24" s="202">
        <v>0</v>
      </c>
      <c r="AI24" s="202">
        <v>58.25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19.309999999999999</v>
      </c>
      <c r="AQ24" s="202">
        <v>17.690000000000001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4.95</v>
      </c>
      <c r="L25" s="202">
        <v>68.010000000000005</v>
      </c>
      <c r="M25" s="202">
        <v>26.07</v>
      </c>
      <c r="N25" s="202">
        <v>35.19</v>
      </c>
      <c r="O25" s="202">
        <v>0</v>
      </c>
      <c r="P25" s="202">
        <v>28.89</v>
      </c>
      <c r="Q25" s="202">
        <v>3.47</v>
      </c>
      <c r="R25" s="202">
        <v>7.02</v>
      </c>
      <c r="S25" s="202">
        <v>4.3099999999999996</v>
      </c>
      <c r="T25" s="202">
        <v>0</v>
      </c>
      <c r="U25" s="202">
        <v>60.83</v>
      </c>
      <c r="V25" s="202">
        <v>2.2599999999999998</v>
      </c>
      <c r="W25" s="202">
        <v>13.12</v>
      </c>
      <c r="X25" s="202">
        <v>43.45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29.38</v>
      </c>
      <c r="AF25" s="202">
        <v>0</v>
      </c>
      <c r="AG25" s="202">
        <v>0</v>
      </c>
      <c r="AH25" s="202">
        <v>0</v>
      </c>
      <c r="AI25" s="202">
        <v>58.25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19.309999999999999</v>
      </c>
      <c r="AQ25" s="202">
        <v>17.690000000000001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4.95</v>
      </c>
      <c r="L26" s="202">
        <v>68.010000000000005</v>
      </c>
      <c r="M26" s="202">
        <v>26.07</v>
      </c>
      <c r="N26" s="202">
        <v>35.19</v>
      </c>
      <c r="O26" s="202">
        <v>0</v>
      </c>
      <c r="P26" s="202">
        <v>28.89</v>
      </c>
      <c r="Q26" s="202">
        <v>3.47</v>
      </c>
      <c r="R26" s="202">
        <v>7.02</v>
      </c>
      <c r="S26" s="202">
        <v>4.3099999999999996</v>
      </c>
      <c r="T26" s="202">
        <v>0</v>
      </c>
      <c r="U26" s="202">
        <v>60.83</v>
      </c>
      <c r="V26" s="202">
        <v>2.2599999999999998</v>
      </c>
      <c r="W26" s="202">
        <v>13.12</v>
      </c>
      <c r="X26" s="202">
        <v>43.45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29.38</v>
      </c>
      <c r="AF26" s="202">
        <v>0</v>
      </c>
      <c r="AG26" s="202">
        <v>0</v>
      </c>
      <c r="AH26" s="202">
        <v>0</v>
      </c>
      <c r="AI26" s="202">
        <v>58.25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19.309999999999999</v>
      </c>
      <c r="AQ26" s="202">
        <v>17.690000000000001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4.95</v>
      </c>
      <c r="L27" s="202">
        <v>68.010000000000005</v>
      </c>
      <c r="M27" s="202">
        <v>26.07</v>
      </c>
      <c r="N27" s="202">
        <v>35.19</v>
      </c>
      <c r="O27" s="202">
        <v>0</v>
      </c>
      <c r="P27" s="202">
        <v>28.89</v>
      </c>
      <c r="Q27" s="202">
        <v>3.47</v>
      </c>
      <c r="R27" s="202">
        <v>6.91</v>
      </c>
      <c r="S27" s="202">
        <v>4.3099999999999996</v>
      </c>
      <c r="T27" s="202">
        <v>0</v>
      </c>
      <c r="U27" s="202">
        <v>60.83</v>
      </c>
      <c r="V27" s="202">
        <v>4.24</v>
      </c>
      <c r="W27" s="202">
        <v>13.12</v>
      </c>
      <c r="X27" s="202">
        <v>43.45</v>
      </c>
      <c r="Y27" s="202">
        <v>0</v>
      </c>
      <c r="Z27">
        <v>0</v>
      </c>
      <c r="AA27" s="202">
        <v>11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58.25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19.309999999999999</v>
      </c>
      <c r="AQ27" s="202">
        <v>9.74</v>
      </c>
      <c r="AR27" s="202">
        <v>4.17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4.95</v>
      </c>
      <c r="L28" s="202">
        <v>68.010000000000005</v>
      </c>
      <c r="M28" s="202">
        <v>26.07</v>
      </c>
      <c r="N28" s="202">
        <v>35.19</v>
      </c>
      <c r="O28" s="202">
        <v>0</v>
      </c>
      <c r="P28" s="202">
        <v>28.89</v>
      </c>
      <c r="Q28" s="202">
        <v>3.47</v>
      </c>
      <c r="R28" s="202">
        <v>6.98</v>
      </c>
      <c r="S28" s="202">
        <v>4.3099999999999996</v>
      </c>
      <c r="T28" s="202">
        <v>0</v>
      </c>
      <c r="U28" s="202">
        <v>60.83</v>
      </c>
      <c r="V28" s="202">
        <v>4.24</v>
      </c>
      <c r="W28" s="202">
        <v>13.12</v>
      </c>
      <c r="X28" s="202">
        <v>43.45</v>
      </c>
      <c r="Y28" s="202">
        <v>0</v>
      </c>
      <c r="Z28">
        <v>0</v>
      </c>
      <c r="AA28" s="202">
        <v>11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58.25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19.309999999999999</v>
      </c>
      <c r="AQ28" s="202">
        <v>9.74</v>
      </c>
      <c r="AR28" s="202">
        <v>6.82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4.95</v>
      </c>
      <c r="L29" s="202">
        <v>68.010000000000005</v>
      </c>
      <c r="M29" s="202">
        <v>26.07</v>
      </c>
      <c r="N29" s="202">
        <v>35.19</v>
      </c>
      <c r="O29" s="202">
        <v>0</v>
      </c>
      <c r="P29" s="202">
        <v>28.89</v>
      </c>
      <c r="Q29" s="202">
        <v>3.47</v>
      </c>
      <c r="R29" s="202">
        <v>7.02</v>
      </c>
      <c r="S29" s="202">
        <v>4.3099999999999996</v>
      </c>
      <c r="T29" s="202">
        <v>0</v>
      </c>
      <c r="U29" s="202">
        <v>60.83</v>
      </c>
      <c r="V29" s="202">
        <v>4.24</v>
      </c>
      <c r="W29" s="202">
        <v>13.12</v>
      </c>
      <c r="X29" s="202">
        <v>43.45</v>
      </c>
      <c r="Y29" s="202">
        <v>0</v>
      </c>
      <c r="Z29">
        <v>0</v>
      </c>
      <c r="AA29" s="202">
        <v>11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58.25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19.309999999999999</v>
      </c>
      <c r="AQ29" s="202">
        <v>9.74</v>
      </c>
      <c r="AR29" s="202">
        <v>12.06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4.95</v>
      </c>
      <c r="L30" s="202">
        <v>68.010000000000005</v>
      </c>
      <c r="M30" s="202">
        <v>26.07</v>
      </c>
      <c r="N30" s="202">
        <v>35.19</v>
      </c>
      <c r="O30" s="202">
        <v>0</v>
      </c>
      <c r="P30" s="202">
        <v>28.89</v>
      </c>
      <c r="Q30" s="202">
        <v>3.47</v>
      </c>
      <c r="R30" s="202">
        <v>7.02</v>
      </c>
      <c r="S30" s="202">
        <v>4.3099999999999996</v>
      </c>
      <c r="T30" s="202">
        <v>0</v>
      </c>
      <c r="U30" s="202">
        <v>60.83</v>
      </c>
      <c r="V30" s="202">
        <v>4.24</v>
      </c>
      <c r="W30" s="202">
        <v>13.12</v>
      </c>
      <c r="X30" s="202">
        <v>43.45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58.25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19.309999999999999</v>
      </c>
      <c r="AQ30" s="202">
        <v>17.690000000000001</v>
      </c>
      <c r="AR30" s="202">
        <v>19.260000000000002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4.95</v>
      </c>
      <c r="L31" s="202">
        <v>68.010000000000005</v>
      </c>
      <c r="M31" s="202">
        <v>26.07</v>
      </c>
      <c r="N31" s="202">
        <v>35.19</v>
      </c>
      <c r="O31" s="202">
        <v>0</v>
      </c>
      <c r="P31" s="202">
        <v>28.89</v>
      </c>
      <c r="Q31" s="202">
        <v>3.47</v>
      </c>
      <c r="R31" s="202">
        <v>7.02</v>
      </c>
      <c r="S31" s="202">
        <v>4.3099999999999996</v>
      </c>
      <c r="T31" s="202">
        <v>0</v>
      </c>
      <c r="U31" s="202">
        <v>60.83</v>
      </c>
      <c r="V31" s="202">
        <v>4.24</v>
      </c>
      <c r="W31" s="202">
        <v>13.12</v>
      </c>
      <c r="X31" s="202">
        <v>43.45</v>
      </c>
      <c r="Y31" s="202">
        <v>0</v>
      </c>
      <c r="Z31">
        <v>0</v>
      </c>
      <c r="AA31" s="202">
        <v>10.69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58.25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19.309999999999999</v>
      </c>
      <c r="AQ31" s="202">
        <v>17.690000000000001</v>
      </c>
      <c r="AR31" s="202">
        <v>21.23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4.95</v>
      </c>
      <c r="L32" s="202">
        <v>68.010000000000005</v>
      </c>
      <c r="M32" s="202">
        <v>26.07</v>
      </c>
      <c r="N32" s="202">
        <v>35.19</v>
      </c>
      <c r="O32" s="202">
        <v>0</v>
      </c>
      <c r="P32" s="202">
        <v>28.89</v>
      </c>
      <c r="Q32" s="202">
        <v>3.47</v>
      </c>
      <c r="R32" s="202">
        <v>7.02</v>
      </c>
      <c r="S32" s="202">
        <v>4.3099999999999996</v>
      </c>
      <c r="T32" s="202">
        <v>0</v>
      </c>
      <c r="U32" s="202">
        <v>60.83</v>
      </c>
      <c r="V32" s="202">
        <v>4.24</v>
      </c>
      <c r="W32" s="202">
        <v>13.12</v>
      </c>
      <c r="X32" s="202">
        <v>43.45</v>
      </c>
      <c r="Y32" s="202">
        <v>0</v>
      </c>
      <c r="Z32">
        <v>0</v>
      </c>
      <c r="AA32" s="202">
        <v>10.69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58.25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19.309999999999999</v>
      </c>
      <c r="AQ32" s="202">
        <v>17.690000000000001</v>
      </c>
      <c r="AR32" s="202">
        <v>23.95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4.95</v>
      </c>
      <c r="L33" s="202">
        <v>68.010000000000005</v>
      </c>
      <c r="M33" s="202">
        <v>26.07</v>
      </c>
      <c r="N33" s="202">
        <v>35.19</v>
      </c>
      <c r="O33" s="202">
        <v>0</v>
      </c>
      <c r="P33" s="202">
        <v>28.89</v>
      </c>
      <c r="Q33" s="202">
        <v>3.47</v>
      </c>
      <c r="R33" s="202">
        <v>7.02</v>
      </c>
      <c r="S33" s="202">
        <v>4.3099999999999996</v>
      </c>
      <c r="T33" s="202">
        <v>0</v>
      </c>
      <c r="U33" s="202">
        <v>60.83</v>
      </c>
      <c r="V33" s="202">
        <v>4.24</v>
      </c>
      <c r="W33" s="202">
        <v>13.12</v>
      </c>
      <c r="X33" s="202">
        <v>43.45</v>
      </c>
      <c r="Y33" s="202">
        <v>0</v>
      </c>
      <c r="Z33">
        <v>0</v>
      </c>
      <c r="AA33" s="202">
        <v>10.69</v>
      </c>
      <c r="AB33" s="202">
        <v>0</v>
      </c>
      <c r="AC33" s="202">
        <v>0</v>
      </c>
      <c r="AD33" s="202">
        <v>0</v>
      </c>
      <c r="AE33" s="202">
        <v>29.77</v>
      </c>
      <c r="AF33" s="202">
        <v>0</v>
      </c>
      <c r="AG33" s="202">
        <v>0</v>
      </c>
      <c r="AH33" s="202">
        <v>0</v>
      </c>
      <c r="AI33" s="202">
        <v>58.25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19.309999999999999</v>
      </c>
      <c r="AQ33" s="202">
        <v>17.690000000000001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4.95</v>
      </c>
      <c r="L34" s="202">
        <v>68.010000000000005</v>
      </c>
      <c r="M34" s="202">
        <v>26.07</v>
      </c>
      <c r="N34" s="202">
        <v>35.19</v>
      </c>
      <c r="O34" s="202">
        <v>0</v>
      </c>
      <c r="P34" s="202">
        <v>28.89</v>
      </c>
      <c r="Q34" s="202">
        <v>3.47</v>
      </c>
      <c r="R34" s="202">
        <v>7.02</v>
      </c>
      <c r="S34" s="202">
        <v>4.3099999999999996</v>
      </c>
      <c r="T34" s="202">
        <v>0</v>
      </c>
      <c r="U34" s="202">
        <v>60.83</v>
      </c>
      <c r="V34" s="202">
        <v>4.24</v>
      </c>
      <c r="W34" s="202">
        <v>13.12</v>
      </c>
      <c r="X34" s="202">
        <v>43.45</v>
      </c>
      <c r="Y34" s="202">
        <v>0</v>
      </c>
      <c r="Z34">
        <v>0</v>
      </c>
      <c r="AA34" s="202">
        <v>10.69</v>
      </c>
      <c r="AB34" s="202">
        <v>0</v>
      </c>
      <c r="AC34" s="202">
        <v>0</v>
      </c>
      <c r="AD34" s="202">
        <v>0</v>
      </c>
      <c r="AE34" s="202">
        <v>29.77</v>
      </c>
      <c r="AF34" s="202">
        <v>0</v>
      </c>
      <c r="AG34" s="202">
        <v>0</v>
      </c>
      <c r="AH34" s="202">
        <v>0</v>
      </c>
      <c r="AI34" s="202">
        <v>58.25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19.309999999999999</v>
      </c>
      <c r="AQ34" s="202">
        <v>17.690000000000001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4.95</v>
      </c>
      <c r="L35" s="202">
        <v>68.010000000000005</v>
      </c>
      <c r="M35" s="202">
        <v>26.07</v>
      </c>
      <c r="N35" s="202">
        <v>35.19</v>
      </c>
      <c r="O35" s="202">
        <v>0</v>
      </c>
      <c r="P35" s="202">
        <v>28.89</v>
      </c>
      <c r="Q35" s="202">
        <v>3.47</v>
      </c>
      <c r="R35" s="202">
        <v>7.02</v>
      </c>
      <c r="S35" s="202">
        <v>4.3099999999999996</v>
      </c>
      <c r="T35" s="202">
        <v>0</v>
      </c>
      <c r="U35" s="202">
        <v>60.83</v>
      </c>
      <c r="V35" s="202">
        <v>2.2599999999999998</v>
      </c>
      <c r="W35" s="202">
        <v>7.56</v>
      </c>
      <c r="X35" s="202">
        <v>25.03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29.77</v>
      </c>
      <c r="AF35" s="202">
        <v>0</v>
      </c>
      <c r="AG35" s="202">
        <v>0</v>
      </c>
      <c r="AH35" s="202">
        <v>0</v>
      </c>
      <c r="AI35" s="202">
        <v>58.25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19.309999999999999</v>
      </c>
      <c r="AQ35" s="202">
        <v>17.690000000000001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4.95</v>
      </c>
      <c r="L36" s="202">
        <v>68.010000000000005</v>
      </c>
      <c r="M36" s="202">
        <v>26.07</v>
      </c>
      <c r="N36" s="202">
        <v>35.19</v>
      </c>
      <c r="O36" s="202">
        <v>0</v>
      </c>
      <c r="P36" s="202">
        <v>28.89</v>
      </c>
      <c r="Q36" s="202">
        <v>3.47</v>
      </c>
      <c r="R36" s="202">
        <v>7.02</v>
      </c>
      <c r="S36" s="202">
        <v>4.3099999999999996</v>
      </c>
      <c r="T36" s="202">
        <v>0</v>
      </c>
      <c r="U36" s="202">
        <v>60.83</v>
      </c>
      <c r="V36" s="202">
        <v>2.2599999999999998</v>
      </c>
      <c r="W36" s="202">
        <v>7.56</v>
      </c>
      <c r="X36" s="202">
        <v>25.03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29.77</v>
      </c>
      <c r="AF36" s="202">
        <v>0</v>
      </c>
      <c r="AG36" s="202">
        <v>0</v>
      </c>
      <c r="AH36" s="202">
        <v>0</v>
      </c>
      <c r="AI36" s="202">
        <v>58.25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19.309999999999999</v>
      </c>
      <c r="AQ36" s="202">
        <v>17.690000000000001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4.95</v>
      </c>
      <c r="L37" s="202">
        <v>68.010000000000005</v>
      </c>
      <c r="M37" s="202">
        <v>26.07</v>
      </c>
      <c r="N37" s="202">
        <v>36.44</v>
      </c>
      <c r="O37" s="202">
        <v>0</v>
      </c>
      <c r="P37" s="202">
        <v>29.92</v>
      </c>
      <c r="Q37" s="202">
        <v>3.47</v>
      </c>
      <c r="R37" s="202">
        <v>7.02</v>
      </c>
      <c r="S37" s="202">
        <v>4.3099999999999996</v>
      </c>
      <c r="T37" s="202">
        <v>0</v>
      </c>
      <c r="U37" s="202">
        <v>62.99</v>
      </c>
      <c r="V37" s="202">
        <v>2.2599999999999998</v>
      </c>
      <c r="W37" s="202">
        <v>7.56</v>
      </c>
      <c r="X37" s="202">
        <v>25.03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29</v>
      </c>
      <c r="AF37" s="202">
        <v>0</v>
      </c>
      <c r="AG37" s="202">
        <v>0</v>
      </c>
      <c r="AH37" s="202">
        <v>0</v>
      </c>
      <c r="AI37" s="202">
        <v>58.25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19.309999999999999</v>
      </c>
      <c r="AQ37" s="202">
        <v>17.690000000000001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4.95</v>
      </c>
      <c r="L38" s="202">
        <v>68.010000000000005</v>
      </c>
      <c r="M38" s="202">
        <v>26.07</v>
      </c>
      <c r="N38" s="202">
        <v>36.44</v>
      </c>
      <c r="O38" s="202">
        <v>0</v>
      </c>
      <c r="P38" s="202">
        <v>29.92</v>
      </c>
      <c r="Q38" s="202">
        <v>3.47</v>
      </c>
      <c r="R38" s="202">
        <v>7.02</v>
      </c>
      <c r="S38" s="202">
        <v>4.3099999999999996</v>
      </c>
      <c r="T38" s="202">
        <v>0</v>
      </c>
      <c r="U38" s="202">
        <v>62.99</v>
      </c>
      <c r="V38" s="202">
        <v>2.2599999999999998</v>
      </c>
      <c r="W38" s="202">
        <v>7.56</v>
      </c>
      <c r="X38" s="202">
        <v>25.03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29</v>
      </c>
      <c r="AF38" s="202">
        <v>0</v>
      </c>
      <c r="AG38" s="202">
        <v>0</v>
      </c>
      <c r="AH38" s="202">
        <v>0</v>
      </c>
      <c r="AI38" s="202">
        <v>58.25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19.309999999999999</v>
      </c>
      <c r="AQ38" s="202">
        <v>17.690000000000001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4.9800000000000004</v>
      </c>
      <c r="L39" s="202">
        <v>70.42</v>
      </c>
      <c r="M39" s="202">
        <v>26.07</v>
      </c>
      <c r="N39" s="202">
        <v>36.44</v>
      </c>
      <c r="O39" s="202">
        <v>0</v>
      </c>
      <c r="P39" s="202">
        <v>29.92</v>
      </c>
      <c r="Q39" s="202">
        <v>3.54</v>
      </c>
      <c r="R39" s="202">
        <v>7.16</v>
      </c>
      <c r="S39" s="202">
        <v>4.3600000000000003</v>
      </c>
      <c r="T39" s="202">
        <v>0</v>
      </c>
      <c r="U39" s="202">
        <v>62.99</v>
      </c>
      <c r="V39" s="202">
        <v>2.2599999999999998</v>
      </c>
      <c r="W39" s="202">
        <v>7.56</v>
      </c>
      <c r="X39" s="202">
        <v>25.03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29</v>
      </c>
      <c r="AF39" s="202">
        <v>0</v>
      </c>
      <c r="AG39" s="202">
        <v>0</v>
      </c>
      <c r="AH39" s="202">
        <v>0</v>
      </c>
      <c r="AI39" s="202">
        <v>58.25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19.309999999999999</v>
      </c>
      <c r="AQ39" s="202">
        <v>17.690000000000001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4.9800000000000004</v>
      </c>
      <c r="L40" s="202">
        <v>70.42</v>
      </c>
      <c r="M40" s="202">
        <v>26.07</v>
      </c>
      <c r="N40" s="202">
        <v>35.19</v>
      </c>
      <c r="O40" s="202">
        <v>0</v>
      </c>
      <c r="P40" s="202">
        <v>29.92</v>
      </c>
      <c r="Q40" s="202">
        <v>3.54</v>
      </c>
      <c r="R40" s="202">
        <v>7.16</v>
      </c>
      <c r="S40" s="202">
        <v>4.3600000000000003</v>
      </c>
      <c r="T40" s="202">
        <v>0</v>
      </c>
      <c r="U40" s="202">
        <v>62.99</v>
      </c>
      <c r="V40" s="202">
        <v>2.2599999999999998</v>
      </c>
      <c r="W40" s="202">
        <v>7.56</v>
      </c>
      <c r="X40" s="202">
        <v>25.03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29</v>
      </c>
      <c r="AF40" s="202">
        <v>0</v>
      </c>
      <c r="AG40" s="202">
        <v>0</v>
      </c>
      <c r="AH40" s="202">
        <v>0</v>
      </c>
      <c r="AI40" s="202">
        <v>58.25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19.309999999999999</v>
      </c>
      <c r="AQ40" s="202">
        <v>17.690000000000001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4.9800000000000004</v>
      </c>
      <c r="L41" s="202">
        <v>70.42</v>
      </c>
      <c r="M41" s="202">
        <v>26.07</v>
      </c>
      <c r="N41" s="202">
        <v>35.19</v>
      </c>
      <c r="O41" s="202">
        <v>0</v>
      </c>
      <c r="P41" s="202">
        <v>29.92</v>
      </c>
      <c r="Q41" s="202">
        <v>3.54</v>
      </c>
      <c r="R41" s="202">
        <v>7.16</v>
      </c>
      <c r="S41" s="202">
        <v>4.3600000000000003</v>
      </c>
      <c r="T41" s="202">
        <v>0</v>
      </c>
      <c r="U41" s="202">
        <v>62.99</v>
      </c>
      <c r="V41" s="202">
        <v>2.2599999999999998</v>
      </c>
      <c r="W41" s="202">
        <v>13.12</v>
      </c>
      <c r="X41" s="202">
        <v>43.46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29</v>
      </c>
      <c r="AF41" s="202">
        <v>0</v>
      </c>
      <c r="AG41" s="202">
        <v>0</v>
      </c>
      <c r="AH41" s="202">
        <v>0</v>
      </c>
      <c r="AI41" s="202">
        <v>58.25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19.309999999999999</v>
      </c>
      <c r="AQ41" s="202">
        <v>17.690000000000001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4.9800000000000004</v>
      </c>
      <c r="L42" s="202">
        <v>70.42</v>
      </c>
      <c r="M42" s="202">
        <v>26.07</v>
      </c>
      <c r="N42" s="202">
        <v>35.19</v>
      </c>
      <c r="O42" s="202">
        <v>0</v>
      </c>
      <c r="P42" s="202">
        <v>29.92</v>
      </c>
      <c r="Q42" s="202">
        <v>3.54</v>
      </c>
      <c r="R42" s="202">
        <v>7.16</v>
      </c>
      <c r="S42" s="202">
        <v>4.3600000000000003</v>
      </c>
      <c r="T42" s="202">
        <v>0</v>
      </c>
      <c r="U42" s="202">
        <v>62.99</v>
      </c>
      <c r="V42" s="202">
        <v>2.2599999999999998</v>
      </c>
      <c r="W42" s="202">
        <v>13.12</v>
      </c>
      <c r="X42" s="202">
        <v>43.46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29</v>
      </c>
      <c r="AF42" s="202">
        <v>0</v>
      </c>
      <c r="AG42" s="202">
        <v>0</v>
      </c>
      <c r="AH42" s="202">
        <v>0</v>
      </c>
      <c r="AI42" s="202">
        <v>58.25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19.309999999999999</v>
      </c>
      <c r="AQ42" s="202">
        <v>17.690000000000001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4.9800000000000004</v>
      </c>
      <c r="L43" s="202">
        <v>70.42</v>
      </c>
      <c r="M43" s="202">
        <v>26.07</v>
      </c>
      <c r="N43" s="202">
        <v>35.19</v>
      </c>
      <c r="O43" s="202">
        <v>0</v>
      </c>
      <c r="P43" s="202">
        <v>29.92</v>
      </c>
      <c r="Q43" s="202">
        <v>3.54</v>
      </c>
      <c r="R43" s="202">
        <v>7.16</v>
      </c>
      <c r="S43" s="202">
        <v>4.3600000000000003</v>
      </c>
      <c r="T43" s="202">
        <v>0</v>
      </c>
      <c r="U43" s="202">
        <v>62.99</v>
      </c>
      <c r="V43" s="202">
        <v>2.2599999999999998</v>
      </c>
      <c r="W43" s="202">
        <v>13.12</v>
      </c>
      <c r="X43" s="202">
        <v>43.46</v>
      </c>
      <c r="Y43" s="202">
        <v>0</v>
      </c>
      <c r="Z43">
        <v>0</v>
      </c>
      <c r="AA43" s="202">
        <v>11</v>
      </c>
      <c r="AB43" s="202">
        <v>0</v>
      </c>
      <c r="AC43" s="202">
        <v>0</v>
      </c>
      <c r="AD43" s="202">
        <v>0</v>
      </c>
      <c r="AE43" s="202">
        <v>29</v>
      </c>
      <c r="AF43" s="202">
        <v>0</v>
      </c>
      <c r="AG43" s="202">
        <v>0</v>
      </c>
      <c r="AH43" s="202">
        <v>0</v>
      </c>
      <c r="AI43" s="202">
        <v>58.25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19.309999999999999</v>
      </c>
      <c r="AQ43" s="202">
        <v>17.690000000000001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4.9800000000000004</v>
      </c>
      <c r="L44" s="202">
        <v>70.42</v>
      </c>
      <c r="M44" s="202">
        <v>26.07</v>
      </c>
      <c r="N44" s="202">
        <v>35.19</v>
      </c>
      <c r="O44" s="202">
        <v>0</v>
      </c>
      <c r="P44" s="202">
        <v>29.92</v>
      </c>
      <c r="Q44" s="202">
        <v>3.54</v>
      </c>
      <c r="R44" s="202">
        <v>7.16</v>
      </c>
      <c r="S44" s="202">
        <v>4.3600000000000003</v>
      </c>
      <c r="T44" s="202">
        <v>0</v>
      </c>
      <c r="U44" s="202">
        <v>62.99</v>
      </c>
      <c r="V44" s="202">
        <v>2.2599999999999998</v>
      </c>
      <c r="W44" s="202">
        <v>13.12</v>
      </c>
      <c r="X44" s="202">
        <v>43.46</v>
      </c>
      <c r="Y44" s="202">
        <v>0</v>
      </c>
      <c r="Z44">
        <v>0</v>
      </c>
      <c r="AA44" s="202">
        <v>11</v>
      </c>
      <c r="AB44" s="202">
        <v>0</v>
      </c>
      <c r="AC44" s="202">
        <v>0</v>
      </c>
      <c r="AD44" s="202">
        <v>0</v>
      </c>
      <c r="AE44" s="202">
        <v>29</v>
      </c>
      <c r="AF44" s="202">
        <v>0</v>
      </c>
      <c r="AG44" s="202">
        <v>0</v>
      </c>
      <c r="AH44" s="202">
        <v>0</v>
      </c>
      <c r="AI44" s="202">
        <v>58.25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19.309999999999999</v>
      </c>
      <c r="AQ44" s="202">
        <v>17.690000000000001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4.9800000000000004</v>
      </c>
      <c r="L45" s="202">
        <v>70.42</v>
      </c>
      <c r="M45" s="202">
        <v>26.07</v>
      </c>
      <c r="N45" s="202">
        <v>35.19</v>
      </c>
      <c r="O45" s="202">
        <v>0</v>
      </c>
      <c r="P45" s="202">
        <v>29.92</v>
      </c>
      <c r="Q45" s="202">
        <v>3.54</v>
      </c>
      <c r="R45" s="202">
        <v>7.16</v>
      </c>
      <c r="S45" s="202">
        <v>4.3600000000000003</v>
      </c>
      <c r="T45" s="202">
        <v>0</v>
      </c>
      <c r="U45" s="202">
        <v>62.99</v>
      </c>
      <c r="V45" s="202">
        <v>2.2599999999999998</v>
      </c>
      <c r="W45" s="202">
        <v>7.56</v>
      </c>
      <c r="X45" s="202">
        <v>25.05</v>
      </c>
      <c r="Y45" s="202">
        <v>0</v>
      </c>
      <c r="Z45">
        <v>0</v>
      </c>
      <c r="AA45" s="202">
        <v>11</v>
      </c>
      <c r="AB45" s="202">
        <v>0</v>
      </c>
      <c r="AC45" s="202">
        <v>0</v>
      </c>
      <c r="AD45" s="202">
        <v>0</v>
      </c>
      <c r="AE45" s="202">
        <v>29</v>
      </c>
      <c r="AF45" s="202">
        <v>0</v>
      </c>
      <c r="AG45" s="202">
        <v>0</v>
      </c>
      <c r="AH45" s="202">
        <v>0</v>
      </c>
      <c r="AI45" s="202">
        <v>58.25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19.309999999999999</v>
      </c>
      <c r="AQ45" s="202">
        <v>17.690000000000001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4.9800000000000004</v>
      </c>
      <c r="L46" s="202">
        <v>70.42</v>
      </c>
      <c r="M46" s="202">
        <v>26.07</v>
      </c>
      <c r="N46" s="202">
        <v>35.19</v>
      </c>
      <c r="O46" s="202">
        <v>0</v>
      </c>
      <c r="P46" s="202">
        <v>29.92</v>
      </c>
      <c r="Q46" s="202">
        <v>3.54</v>
      </c>
      <c r="R46" s="202">
        <v>7.16</v>
      </c>
      <c r="S46" s="202">
        <v>4.3600000000000003</v>
      </c>
      <c r="T46" s="202">
        <v>0</v>
      </c>
      <c r="U46" s="202">
        <v>62.99</v>
      </c>
      <c r="V46" s="202">
        <v>2.2599999999999998</v>
      </c>
      <c r="W46" s="202">
        <v>7.56</v>
      </c>
      <c r="X46" s="202">
        <v>25.05</v>
      </c>
      <c r="Y46" s="202">
        <v>0</v>
      </c>
      <c r="Z46">
        <v>0</v>
      </c>
      <c r="AA46" s="202">
        <v>11</v>
      </c>
      <c r="AB46" s="202">
        <v>0</v>
      </c>
      <c r="AC46" s="202">
        <v>0</v>
      </c>
      <c r="AD46" s="202">
        <v>0</v>
      </c>
      <c r="AE46" s="202">
        <v>29</v>
      </c>
      <c r="AF46" s="202">
        <v>0</v>
      </c>
      <c r="AG46" s="202">
        <v>0</v>
      </c>
      <c r="AH46" s="202">
        <v>0</v>
      </c>
      <c r="AI46" s="202">
        <v>58.25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19.309999999999999</v>
      </c>
      <c r="AQ46" s="202">
        <v>17.690000000000001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4.96</v>
      </c>
      <c r="L47" s="202">
        <v>68</v>
      </c>
      <c r="M47" s="202">
        <v>26.08</v>
      </c>
      <c r="N47" s="202">
        <v>35.19</v>
      </c>
      <c r="O47" s="202">
        <v>0</v>
      </c>
      <c r="P47" s="202">
        <v>28.89</v>
      </c>
      <c r="Q47" s="202">
        <v>3.54</v>
      </c>
      <c r="R47" s="202">
        <v>7.16</v>
      </c>
      <c r="S47" s="202">
        <v>4.46</v>
      </c>
      <c r="T47" s="202">
        <v>0</v>
      </c>
      <c r="U47" s="202">
        <v>62.99</v>
      </c>
      <c r="V47" s="202">
        <v>2.2599999999999998</v>
      </c>
      <c r="W47" s="202">
        <v>7.56</v>
      </c>
      <c r="X47" s="202">
        <v>25.05</v>
      </c>
      <c r="Y47" s="202">
        <v>0</v>
      </c>
      <c r="Z47">
        <v>0</v>
      </c>
      <c r="AA47" s="202">
        <v>11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58.25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19.309999999999999</v>
      </c>
      <c r="AQ47" s="202">
        <v>17.690000000000001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4.96</v>
      </c>
      <c r="L48" s="202">
        <v>68</v>
      </c>
      <c r="M48" s="202">
        <v>26.08</v>
      </c>
      <c r="N48" s="202">
        <v>35.19</v>
      </c>
      <c r="O48" s="202">
        <v>0</v>
      </c>
      <c r="P48" s="202">
        <v>28.89</v>
      </c>
      <c r="Q48" s="202">
        <v>3.54</v>
      </c>
      <c r="R48" s="202">
        <v>7.16</v>
      </c>
      <c r="S48" s="202">
        <v>4.46</v>
      </c>
      <c r="T48" s="202">
        <v>0</v>
      </c>
      <c r="U48" s="202">
        <v>62.99</v>
      </c>
      <c r="V48" s="202">
        <v>2.2599999999999998</v>
      </c>
      <c r="W48" s="202">
        <v>7.56</v>
      </c>
      <c r="X48" s="202">
        <v>25.05</v>
      </c>
      <c r="Y48" s="202">
        <v>0</v>
      </c>
      <c r="Z48">
        <v>0</v>
      </c>
      <c r="AA48" s="202">
        <v>11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58.25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19.309999999999999</v>
      </c>
      <c r="AQ48" s="202">
        <v>17.690000000000001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4.96</v>
      </c>
      <c r="L49" s="202">
        <v>70.41</v>
      </c>
      <c r="M49" s="202">
        <v>26.08</v>
      </c>
      <c r="N49" s="202">
        <v>35.19</v>
      </c>
      <c r="O49" s="202">
        <v>0</v>
      </c>
      <c r="P49" s="202">
        <v>28.89</v>
      </c>
      <c r="Q49" s="202">
        <v>3.54</v>
      </c>
      <c r="R49" s="202">
        <v>7.16</v>
      </c>
      <c r="S49" s="202">
        <v>4.46</v>
      </c>
      <c r="T49" s="202">
        <v>0</v>
      </c>
      <c r="U49" s="202">
        <v>60.83</v>
      </c>
      <c r="V49" s="202">
        <v>2.2599999999999998</v>
      </c>
      <c r="W49" s="202">
        <v>7.56</v>
      </c>
      <c r="X49" s="202">
        <v>25.05</v>
      </c>
      <c r="Y49" s="202">
        <v>0</v>
      </c>
      <c r="Z49">
        <v>0</v>
      </c>
      <c r="AA49" s="202">
        <v>11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58.25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19.309999999999999</v>
      </c>
      <c r="AQ49" s="202">
        <v>17.690000000000001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4.96</v>
      </c>
      <c r="L50" s="202">
        <v>70.41</v>
      </c>
      <c r="M50" s="202">
        <v>26.08</v>
      </c>
      <c r="N50" s="202">
        <v>35.19</v>
      </c>
      <c r="O50" s="202">
        <v>0</v>
      </c>
      <c r="P50" s="202">
        <v>28.89</v>
      </c>
      <c r="Q50" s="202">
        <v>3.54</v>
      </c>
      <c r="R50" s="202">
        <v>7.16</v>
      </c>
      <c r="S50" s="202">
        <v>4.46</v>
      </c>
      <c r="T50" s="202">
        <v>0</v>
      </c>
      <c r="U50" s="202">
        <v>60.83</v>
      </c>
      <c r="V50" s="202">
        <v>2.2599999999999998</v>
      </c>
      <c r="W50" s="202">
        <v>7.56</v>
      </c>
      <c r="X50" s="202">
        <v>25.05</v>
      </c>
      <c r="Y50" s="202">
        <v>0</v>
      </c>
      <c r="Z50">
        <v>0</v>
      </c>
      <c r="AA50" s="202">
        <v>11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58.25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19.309999999999999</v>
      </c>
      <c r="AQ50" s="202">
        <v>17.690000000000001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4.96</v>
      </c>
      <c r="L51" s="202">
        <v>70.41</v>
      </c>
      <c r="M51" s="202">
        <v>26.08</v>
      </c>
      <c r="N51" s="202">
        <v>35.19</v>
      </c>
      <c r="O51" s="202">
        <v>0</v>
      </c>
      <c r="P51" s="202">
        <v>28.89</v>
      </c>
      <c r="Q51" s="202">
        <v>3.54</v>
      </c>
      <c r="R51" s="202">
        <v>7.16</v>
      </c>
      <c r="S51" s="202">
        <v>4.46</v>
      </c>
      <c r="T51" s="202">
        <v>0</v>
      </c>
      <c r="U51" s="202">
        <v>60.83</v>
      </c>
      <c r="V51" s="202">
        <v>2.2599999999999998</v>
      </c>
      <c r="W51" s="202">
        <v>7.56</v>
      </c>
      <c r="X51" s="202">
        <v>25.05</v>
      </c>
      <c r="Y51" s="202">
        <v>0</v>
      </c>
      <c r="Z51">
        <v>0</v>
      </c>
      <c r="AA51" s="202">
        <v>11</v>
      </c>
      <c r="AB51" s="202">
        <v>0</v>
      </c>
      <c r="AC51" s="202">
        <v>0</v>
      </c>
      <c r="AD51" s="202">
        <v>0</v>
      </c>
      <c r="AE51" s="202">
        <v>29</v>
      </c>
      <c r="AF51" s="202">
        <v>0</v>
      </c>
      <c r="AG51" s="202">
        <v>0</v>
      </c>
      <c r="AH51" s="202">
        <v>0</v>
      </c>
      <c r="AI51" s="202">
        <v>58.25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19.309999999999999</v>
      </c>
      <c r="AQ51" s="202">
        <v>17.690000000000001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4.96</v>
      </c>
      <c r="L52" s="202">
        <v>70.41</v>
      </c>
      <c r="M52" s="202">
        <v>26.08</v>
      </c>
      <c r="N52" s="202">
        <v>35.19</v>
      </c>
      <c r="O52" s="202">
        <v>0</v>
      </c>
      <c r="P52" s="202">
        <v>28.89</v>
      </c>
      <c r="Q52" s="202">
        <v>3.54</v>
      </c>
      <c r="R52" s="202">
        <v>7.16</v>
      </c>
      <c r="S52" s="202">
        <v>4.46</v>
      </c>
      <c r="T52" s="202">
        <v>0</v>
      </c>
      <c r="U52" s="202">
        <v>60.83</v>
      </c>
      <c r="V52" s="202">
        <v>2.2599999999999998</v>
      </c>
      <c r="W52" s="202">
        <v>7.56</v>
      </c>
      <c r="X52" s="202">
        <v>25.05</v>
      </c>
      <c r="Y52" s="202">
        <v>0</v>
      </c>
      <c r="Z52">
        <v>0</v>
      </c>
      <c r="AA52" s="202">
        <v>11</v>
      </c>
      <c r="AB52" s="202">
        <v>0</v>
      </c>
      <c r="AC52" s="202">
        <v>0</v>
      </c>
      <c r="AD52" s="202">
        <v>0</v>
      </c>
      <c r="AE52" s="202">
        <v>29</v>
      </c>
      <c r="AF52" s="202">
        <v>0</v>
      </c>
      <c r="AG52" s="202">
        <v>0</v>
      </c>
      <c r="AH52" s="202">
        <v>0</v>
      </c>
      <c r="AI52" s="202">
        <v>58.25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19.309999999999999</v>
      </c>
      <c r="AQ52" s="202">
        <v>17.690000000000001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4.96</v>
      </c>
      <c r="L53" s="202">
        <v>70.42</v>
      </c>
      <c r="M53" s="202">
        <v>26.08</v>
      </c>
      <c r="N53" s="202">
        <v>35.19</v>
      </c>
      <c r="O53" s="202">
        <v>0</v>
      </c>
      <c r="P53" s="202">
        <v>29.58</v>
      </c>
      <c r="Q53" s="202">
        <v>3.54</v>
      </c>
      <c r="R53" s="202">
        <v>7.16</v>
      </c>
      <c r="S53" s="202">
        <v>4.46</v>
      </c>
      <c r="T53" s="202">
        <v>0</v>
      </c>
      <c r="U53" s="202">
        <v>60.83</v>
      </c>
      <c r="V53" s="202">
        <v>2.2599999999999998</v>
      </c>
      <c r="W53" s="202">
        <v>7.56</v>
      </c>
      <c r="X53" s="202">
        <v>25.05</v>
      </c>
      <c r="Y53" s="202">
        <v>0</v>
      </c>
      <c r="Z53">
        <v>0</v>
      </c>
      <c r="AA53" s="202">
        <v>11</v>
      </c>
      <c r="AB53" s="202">
        <v>0</v>
      </c>
      <c r="AC53" s="202">
        <v>0</v>
      </c>
      <c r="AD53" s="202">
        <v>0</v>
      </c>
      <c r="AE53" s="202">
        <v>29</v>
      </c>
      <c r="AF53" s="202">
        <v>0</v>
      </c>
      <c r="AG53" s="202">
        <v>0</v>
      </c>
      <c r="AH53" s="202">
        <v>0</v>
      </c>
      <c r="AI53" s="202">
        <v>58.25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19.309999999999999</v>
      </c>
      <c r="AQ53" s="202">
        <v>17.690000000000001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4.96</v>
      </c>
      <c r="L54" s="202">
        <v>70.42</v>
      </c>
      <c r="M54" s="202">
        <v>26.08</v>
      </c>
      <c r="N54" s="202">
        <v>35.19</v>
      </c>
      <c r="O54" s="202">
        <v>0</v>
      </c>
      <c r="P54" s="202">
        <v>29.58</v>
      </c>
      <c r="Q54" s="202">
        <v>3.54</v>
      </c>
      <c r="R54" s="202">
        <v>7.16</v>
      </c>
      <c r="S54" s="202">
        <v>4.46</v>
      </c>
      <c r="T54" s="202">
        <v>0</v>
      </c>
      <c r="U54" s="202">
        <v>60.83</v>
      </c>
      <c r="V54" s="202">
        <v>2.2599999999999998</v>
      </c>
      <c r="W54" s="202">
        <v>7.56</v>
      </c>
      <c r="X54" s="202">
        <v>25.05</v>
      </c>
      <c r="Y54" s="202">
        <v>0</v>
      </c>
      <c r="Z54">
        <v>0</v>
      </c>
      <c r="AA54" s="202">
        <v>11</v>
      </c>
      <c r="AB54" s="202">
        <v>0</v>
      </c>
      <c r="AC54" s="202">
        <v>0</v>
      </c>
      <c r="AD54" s="202">
        <v>0</v>
      </c>
      <c r="AE54" s="202">
        <v>29</v>
      </c>
      <c r="AF54" s="202">
        <v>0</v>
      </c>
      <c r="AG54" s="202">
        <v>0</v>
      </c>
      <c r="AH54" s="202">
        <v>0</v>
      </c>
      <c r="AI54" s="202">
        <v>58.25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19.309999999999999</v>
      </c>
      <c r="AQ54" s="202">
        <v>17.690000000000001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4.96</v>
      </c>
      <c r="L55" s="202">
        <v>67.599999999999994</v>
      </c>
      <c r="M55" s="202">
        <v>26.08</v>
      </c>
      <c r="N55" s="202">
        <v>35.19</v>
      </c>
      <c r="O55" s="202">
        <v>0</v>
      </c>
      <c r="P55" s="202">
        <v>29.58</v>
      </c>
      <c r="Q55" s="202">
        <v>3.54</v>
      </c>
      <c r="R55" s="202">
        <v>7.16</v>
      </c>
      <c r="S55" s="202">
        <v>4.46</v>
      </c>
      <c r="T55" s="202">
        <v>0</v>
      </c>
      <c r="U55" s="202">
        <v>60.83</v>
      </c>
      <c r="V55" s="202">
        <v>2.2599999999999998</v>
      </c>
      <c r="W55" s="202">
        <v>7.56</v>
      </c>
      <c r="X55" s="202">
        <v>25.05</v>
      </c>
      <c r="Y55" s="202">
        <v>0</v>
      </c>
      <c r="Z55">
        <v>0</v>
      </c>
      <c r="AA55" s="202">
        <v>11</v>
      </c>
      <c r="AB55" s="202">
        <v>0</v>
      </c>
      <c r="AC55" s="202">
        <v>0</v>
      </c>
      <c r="AD55" s="202">
        <v>0</v>
      </c>
      <c r="AE55" s="202">
        <v>29</v>
      </c>
      <c r="AF55" s="202">
        <v>0</v>
      </c>
      <c r="AG55" s="202">
        <v>0</v>
      </c>
      <c r="AH55" s="202">
        <v>0</v>
      </c>
      <c r="AI55" s="202">
        <v>58.25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19.309999999999999</v>
      </c>
      <c r="AQ55" s="202">
        <v>17.690000000000001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4.96</v>
      </c>
      <c r="L56" s="202">
        <v>67.599999999999994</v>
      </c>
      <c r="M56" s="202">
        <v>26.08</v>
      </c>
      <c r="N56" s="202">
        <v>35.19</v>
      </c>
      <c r="O56" s="202">
        <v>0</v>
      </c>
      <c r="P56" s="202">
        <v>29.58</v>
      </c>
      <c r="Q56" s="202">
        <v>3.54</v>
      </c>
      <c r="R56" s="202">
        <v>7.16</v>
      </c>
      <c r="S56" s="202">
        <v>4.46</v>
      </c>
      <c r="T56" s="202">
        <v>0</v>
      </c>
      <c r="U56" s="202">
        <v>60.83</v>
      </c>
      <c r="V56" s="202">
        <v>2.2599999999999998</v>
      </c>
      <c r="W56" s="202">
        <v>7.56</v>
      </c>
      <c r="X56" s="202">
        <v>25.05</v>
      </c>
      <c r="Y56" s="202">
        <v>0</v>
      </c>
      <c r="Z56">
        <v>0</v>
      </c>
      <c r="AA56" s="202">
        <v>11</v>
      </c>
      <c r="AB56" s="202">
        <v>0</v>
      </c>
      <c r="AC56" s="202">
        <v>0</v>
      </c>
      <c r="AD56" s="202">
        <v>0</v>
      </c>
      <c r="AE56" s="202">
        <v>29</v>
      </c>
      <c r="AF56" s="202">
        <v>0</v>
      </c>
      <c r="AG56" s="202">
        <v>0</v>
      </c>
      <c r="AH56" s="202">
        <v>0</v>
      </c>
      <c r="AI56" s="202">
        <v>58.25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19.309999999999999</v>
      </c>
      <c r="AQ56" s="202">
        <v>17.690000000000001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4.96</v>
      </c>
      <c r="L57" s="202">
        <v>67.599999999999994</v>
      </c>
      <c r="M57" s="202">
        <v>26.08</v>
      </c>
      <c r="N57" s="202">
        <v>35.19</v>
      </c>
      <c r="O57" s="202">
        <v>0</v>
      </c>
      <c r="P57" s="202">
        <v>29.58</v>
      </c>
      <c r="Q57" s="202">
        <v>3.54</v>
      </c>
      <c r="R57" s="202">
        <v>7.16</v>
      </c>
      <c r="S57" s="202">
        <v>4.46</v>
      </c>
      <c r="T57" s="202">
        <v>0</v>
      </c>
      <c r="U57" s="202">
        <v>60.83</v>
      </c>
      <c r="V57" s="202">
        <v>2.2599999999999998</v>
      </c>
      <c r="W57" s="202">
        <v>7.56</v>
      </c>
      <c r="X57" s="202">
        <v>25.05</v>
      </c>
      <c r="Y57" s="202">
        <v>0</v>
      </c>
      <c r="Z57">
        <v>0</v>
      </c>
      <c r="AA57" s="202">
        <v>11</v>
      </c>
      <c r="AB57" s="202">
        <v>0</v>
      </c>
      <c r="AC57" s="202">
        <v>0</v>
      </c>
      <c r="AD57" s="202">
        <v>0</v>
      </c>
      <c r="AE57" s="202">
        <v>29</v>
      </c>
      <c r="AF57" s="202">
        <v>0</v>
      </c>
      <c r="AG57" s="202">
        <v>0</v>
      </c>
      <c r="AH57" s="202">
        <v>0</v>
      </c>
      <c r="AI57" s="202">
        <v>58.25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19.309999999999999</v>
      </c>
      <c r="AQ57" s="202">
        <v>17.690000000000001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4.96</v>
      </c>
      <c r="L58" s="202">
        <v>67.599999999999994</v>
      </c>
      <c r="M58" s="202">
        <v>26.08</v>
      </c>
      <c r="N58" s="202">
        <v>35.19</v>
      </c>
      <c r="O58" s="202">
        <v>0</v>
      </c>
      <c r="P58" s="202">
        <v>29.58</v>
      </c>
      <c r="Q58" s="202">
        <v>3.56</v>
      </c>
      <c r="R58" s="202">
        <v>7.16</v>
      </c>
      <c r="S58" s="202">
        <v>4.46</v>
      </c>
      <c r="T58" s="202">
        <v>0</v>
      </c>
      <c r="U58" s="202">
        <v>60.83</v>
      </c>
      <c r="V58" s="202">
        <v>2.2599999999999998</v>
      </c>
      <c r="W58" s="202">
        <v>7.56</v>
      </c>
      <c r="X58" s="202">
        <v>25.05</v>
      </c>
      <c r="Y58" s="202">
        <v>0</v>
      </c>
      <c r="Z58">
        <v>0</v>
      </c>
      <c r="AA58" s="202">
        <v>11</v>
      </c>
      <c r="AB58" s="202">
        <v>0</v>
      </c>
      <c r="AC58" s="202">
        <v>0</v>
      </c>
      <c r="AD58" s="202">
        <v>0</v>
      </c>
      <c r="AE58" s="202">
        <v>29</v>
      </c>
      <c r="AF58" s="202">
        <v>0</v>
      </c>
      <c r="AG58" s="202">
        <v>0</v>
      </c>
      <c r="AH58" s="202">
        <v>0</v>
      </c>
      <c r="AI58" s="202">
        <v>58.25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19.309999999999999</v>
      </c>
      <c r="AQ58" s="202">
        <v>17.690000000000001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4.96</v>
      </c>
      <c r="L59" s="202">
        <v>67.599999999999994</v>
      </c>
      <c r="M59" s="202">
        <v>26.07</v>
      </c>
      <c r="N59" s="202">
        <v>35.19</v>
      </c>
      <c r="O59" s="202">
        <v>0</v>
      </c>
      <c r="P59" s="202">
        <v>28.9</v>
      </c>
      <c r="Q59" s="202">
        <v>3.56</v>
      </c>
      <c r="R59" s="202">
        <v>7.16</v>
      </c>
      <c r="S59" s="202">
        <v>4.46</v>
      </c>
      <c r="T59" s="202">
        <v>0</v>
      </c>
      <c r="U59" s="202">
        <v>60.83</v>
      </c>
      <c r="V59" s="202">
        <v>2.2599999999999998</v>
      </c>
      <c r="W59" s="202">
        <v>7.56</v>
      </c>
      <c r="X59" s="202">
        <v>25.05</v>
      </c>
      <c r="Y59" s="202">
        <v>0</v>
      </c>
      <c r="Z59">
        <v>0</v>
      </c>
      <c r="AA59" s="202">
        <v>11</v>
      </c>
      <c r="AB59" s="202">
        <v>0</v>
      </c>
      <c r="AC59" s="202">
        <v>0</v>
      </c>
      <c r="AD59" s="202">
        <v>0</v>
      </c>
      <c r="AE59" s="202">
        <v>29</v>
      </c>
      <c r="AF59" s="202">
        <v>0</v>
      </c>
      <c r="AG59" s="202">
        <v>0</v>
      </c>
      <c r="AH59" s="202">
        <v>0</v>
      </c>
      <c r="AI59" s="202">
        <v>58.25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19.309999999999999</v>
      </c>
      <c r="AQ59" s="202">
        <v>17.690000000000001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4.96</v>
      </c>
      <c r="L60" s="202">
        <v>67.599999999999994</v>
      </c>
      <c r="M60" s="202">
        <v>26.07</v>
      </c>
      <c r="N60" s="202">
        <v>35.19</v>
      </c>
      <c r="O60" s="202">
        <v>0</v>
      </c>
      <c r="P60" s="202">
        <v>28.9</v>
      </c>
      <c r="Q60" s="202">
        <v>3.56</v>
      </c>
      <c r="R60" s="202">
        <v>7.16</v>
      </c>
      <c r="S60" s="202">
        <v>4.46</v>
      </c>
      <c r="T60" s="202">
        <v>0</v>
      </c>
      <c r="U60" s="202">
        <v>60.83</v>
      </c>
      <c r="V60" s="202">
        <v>2.2599999999999998</v>
      </c>
      <c r="W60" s="202">
        <v>7.56</v>
      </c>
      <c r="X60" s="202">
        <v>25.05</v>
      </c>
      <c r="Y60" s="202">
        <v>0</v>
      </c>
      <c r="Z60">
        <v>0</v>
      </c>
      <c r="AA60" s="202">
        <v>11</v>
      </c>
      <c r="AB60" s="202">
        <v>0</v>
      </c>
      <c r="AC60" s="202">
        <v>0</v>
      </c>
      <c r="AD60" s="202">
        <v>0</v>
      </c>
      <c r="AE60" s="202">
        <v>29</v>
      </c>
      <c r="AF60" s="202">
        <v>0</v>
      </c>
      <c r="AG60" s="202">
        <v>0</v>
      </c>
      <c r="AH60" s="202">
        <v>0</v>
      </c>
      <c r="AI60" s="202">
        <v>58.25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19.309999999999999</v>
      </c>
      <c r="AQ60" s="202">
        <v>17.690000000000001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4.96</v>
      </c>
      <c r="L61" s="202">
        <v>67.599999999999994</v>
      </c>
      <c r="M61" s="202">
        <v>26.07</v>
      </c>
      <c r="N61" s="202">
        <v>35.19</v>
      </c>
      <c r="O61" s="202">
        <v>0</v>
      </c>
      <c r="P61" s="202">
        <v>28.9</v>
      </c>
      <c r="Q61" s="202">
        <v>3.56</v>
      </c>
      <c r="R61" s="202">
        <v>7.16</v>
      </c>
      <c r="S61" s="202">
        <v>4.46</v>
      </c>
      <c r="T61" s="202">
        <v>0</v>
      </c>
      <c r="U61" s="202">
        <v>60.83</v>
      </c>
      <c r="V61" s="202">
        <v>2.2599999999999998</v>
      </c>
      <c r="W61" s="202">
        <v>5.24</v>
      </c>
      <c r="X61" s="202">
        <v>24.19</v>
      </c>
      <c r="Y61" s="202">
        <v>0</v>
      </c>
      <c r="Z61">
        <v>0</v>
      </c>
      <c r="AA61" s="202">
        <v>11</v>
      </c>
      <c r="AB61" s="202">
        <v>0</v>
      </c>
      <c r="AC61" s="202">
        <v>0</v>
      </c>
      <c r="AD61" s="202">
        <v>0</v>
      </c>
      <c r="AE61" s="202">
        <v>29.38</v>
      </c>
      <c r="AF61" s="202">
        <v>0</v>
      </c>
      <c r="AG61" s="202">
        <v>0</v>
      </c>
      <c r="AH61" s="202">
        <v>0</v>
      </c>
      <c r="AI61" s="202">
        <v>52.39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19.309999999999999</v>
      </c>
      <c r="AQ61" s="202">
        <v>17.690000000000001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4.96</v>
      </c>
      <c r="L62" s="202">
        <v>67.599999999999994</v>
      </c>
      <c r="M62" s="202">
        <v>26.07</v>
      </c>
      <c r="N62" s="202">
        <v>35.19</v>
      </c>
      <c r="O62" s="202">
        <v>0</v>
      </c>
      <c r="P62" s="202">
        <v>28.9</v>
      </c>
      <c r="Q62" s="202">
        <v>6.09</v>
      </c>
      <c r="R62" s="202">
        <v>12.69</v>
      </c>
      <c r="S62" s="202">
        <v>7.82</v>
      </c>
      <c r="T62" s="202">
        <v>0</v>
      </c>
      <c r="U62" s="202">
        <v>60.83</v>
      </c>
      <c r="V62" s="202">
        <v>5.48</v>
      </c>
      <c r="W62" s="202">
        <v>13.12</v>
      </c>
      <c r="X62" s="202">
        <v>43.46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29.38</v>
      </c>
      <c r="AF62" s="202">
        <v>0</v>
      </c>
      <c r="AG62" s="202">
        <v>0</v>
      </c>
      <c r="AH62" s="202">
        <v>0</v>
      </c>
      <c r="AI62" s="202">
        <v>52.39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71.819999999999993</v>
      </c>
      <c r="AQ62" s="202">
        <v>26.72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4.96</v>
      </c>
      <c r="L63" s="202">
        <v>67.599999999999994</v>
      </c>
      <c r="M63" s="202">
        <v>26.07</v>
      </c>
      <c r="N63" s="202">
        <v>35.19</v>
      </c>
      <c r="O63" s="202">
        <v>0</v>
      </c>
      <c r="P63" s="202">
        <v>28.89</v>
      </c>
      <c r="Q63" s="202">
        <v>6.09</v>
      </c>
      <c r="R63" s="202">
        <v>12.56</v>
      </c>
      <c r="S63" s="202">
        <v>7.82</v>
      </c>
      <c r="T63" s="202">
        <v>0</v>
      </c>
      <c r="U63" s="202">
        <v>60.83</v>
      </c>
      <c r="V63" s="202">
        <v>5.48</v>
      </c>
      <c r="W63" s="202">
        <v>13.12</v>
      </c>
      <c r="X63" s="202">
        <v>43.46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29.38</v>
      </c>
      <c r="AF63" s="202">
        <v>0</v>
      </c>
      <c r="AG63" s="202">
        <v>0</v>
      </c>
      <c r="AH63" s="202">
        <v>0</v>
      </c>
      <c r="AI63" s="202">
        <v>52.39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68.7</v>
      </c>
      <c r="AQ63" s="202">
        <v>26.72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4.96</v>
      </c>
      <c r="L64" s="202">
        <v>86.91</v>
      </c>
      <c r="M64" s="202">
        <v>26.07</v>
      </c>
      <c r="N64" s="202">
        <v>35.19</v>
      </c>
      <c r="O64" s="202">
        <v>0</v>
      </c>
      <c r="P64" s="202">
        <v>28.89</v>
      </c>
      <c r="Q64" s="202">
        <v>6.09</v>
      </c>
      <c r="R64" s="202">
        <v>12.56</v>
      </c>
      <c r="S64" s="202">
        <v>7.82</v>
      </c>
      <c r="T64" s="202">
        <v>0</v>
      </c>
      <c r="U64" s="202">
        <v>60.83</v>
      </c>
      <c r="V64" s="202">
        <v>5.48</v>
      </c>
      <c r="W64" s="202">
        <v>13.12</v>
      </c>
      <c r="X64" s="202">
        <v>43.46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29.38</v>
      </c>
      <c r="AF64" s="202">
        <v>0</v>
      </c>
      <c r="AG64" s="202">
        <v>0</v>
      </c>
      <c r="AH64" s="202">
        <v>0</v>
      </c>
      <c r="AI64" s="202">
        <v>52.39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75.28</v>
      </c>
      <c r="AQ64" s="202">
        <v>26.72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4.95</v>
      </c>
      <c r="L65" s="202">
        <v>86.91</v>
      </c>
      <c r="M65" s="202">
        <v>26.07</v>
      </c>
      <c r="N65" s="202">
        <v>35.19</v>
      </c>
      <c r="O65" s="202">
        <v>0</v>
      </c>
      <c r="P65" s="202">
        <v>28.89</v>
      </c>
      <c r="Q65" s="202">
        <v>6.09</v>
      </c>
      <c r="R65" s="202">
        <v>12.56</v>
      </c>
      <c r="S65" s="202">
        <v>7.82</v>
      </c>
      <c r="T65" s="202">
        <v>0</v>
      </c>
      <c r="U65" s="202">
        <v>60.83</v>
      </c>
      <c r="V65" s="202">
        <v>5.48</v>
      </c>
      <c r="W65" s="202">
        <v>13.12</v>
      </c>
      <c r="X65" s="202">
        <v>43.46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29.38</v>
      </c>
      <c r="AF65" s="202">
        <v>0</v>
      </c>
      <c r="AG65" s="202">
        <v>0</v>
      </c>
      <c r="AH65" s="202">
        <v>0</v>
      </c>
      <c r="AI65" s="202">
        <v>52.39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75.28</v>
      </c>
      <c r="AQ65" s="202">
        <v>26.72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4.95</v>
      </c>
      <c r="L66" s="202">
        <v>86.91</v>
      </c>
      <c r="M66" s="202">
        <v>26.07</v>
      </c>
      <c r="N66" s="202">
        <v>35.19</v>
      </c>
      <c r="O66" s="202">
        <v>0</v>
      </c>
      <c r="P66" s="202">
        <v>28.89</v>
      </c>
      <c r="Q66" s="202">
        <v>6.09</v>
      </c>
      <c r="R66" s="202">
        <v>12.56</v>
      </c>
      <c r="S66" s="202">
        <v>7.82</v>
      </c>
      <c r="T66" s="202">
        <v>0</v>
      </c>
      <c r="U66" s="202">
        <v>60.83</v>
      </c>
      <c r="V66" s="202">
        <v>5.48</v>
      </c>
      <c r="W66" s="202">
        <v>13.12</v>
      </c>
      <c r="X66" s="202">
        <v>43.46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29.38</v>
      </c>
      <c r="AF66" s="202">
        <v>0</v>
      </c>
      <c r="AG66" s="202">
        <v>0</v>
      </c>
      <c r="AH66" s="202">
        <v>0</v>
      </c>
      <c r="AI66" s="202">
        <v>52.39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75.28</v>
      </c>
      <c r="AQ66" s="202">
        <v>26.72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4.95</v>
      </c>
      <c r="L67" s="202">
        <v>86.91</v>
      </c>
      <c r="M67" s="202">
        <v>26.07</v>
      </c>
      <c r="N67" s="202">
        <v>35.19</v>
      </c>
      <c r="O67" s="202">
        <v>0</v>
      </c>
      <c r="P67" s="202">
        <v>28.89</v>
      </c>
      <c r="Q67" s="202">
        <v>6.09</v>
      </c>
      <c r="R67" s="202">
        <v>12.56</v>
      </c>
      <c r="S67" s="202">
        <v>7.82</v>
      </c>
      <c r="T67" s="202">
        <v>0</v>
      </c>
      <c r="U67" s="202">
        <v>60.83</v>
      </c>
      <c r="V67" s="202">
        <v>5.48</v>
      </c>
      <c r="W67" s="202">
        <v>13.12</v>
      </c>
      <c r="X67" s="202">
        <v>43.46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29.38</v>
      </c>
      <c r="AF67" s="202">
        <v>0</v>
      </c>
      <c r="AG67" s="202">
        <v>0</v>
      </c>
      <c r="AH67" s="202">
        <v>0</v>
      </c>
      <c r="AI67" s="202">
        <v>52.39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75.28</v>
      </c>
      <c r="AQ67" s="202">
        <v>26.72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4.95</v>
      </c>
      <c r="L68" s="202">
        <v>86.91</v>
      </c>
      <c r="M68" s="202">
        <v>26.07</v>
      </c>
      <c r="N68" s="202">
        <v>35.19</v>
      </c>
      <c r="O68" s="202">
        <v>0</v>
      </c>
      <c r="P68" s="202">
        <v>28.89</v>
      </c>
      <c r="Q68" s="202">
        <v>6.09</v>
      </c>
      <c r="R68" s="202">
        <v>12.56</v>
      </c>
      <c r="S68" s="202">
        <v>7.82</v>
      </c>
      <c r="T68" s="202">
        <v>0</v>
      </c>
      <c r="U68" s="202">
        <v>60.83</v>
      </c>
      <c r="V68" s="202">
        <v>5.48</v>
      </c>
      <c r="W68" s="202">
        <v>13.12</v>
      </c>
      <c r="X68" s="202">
        <v>43.46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29</v>
      </c>
      <c r="AF68" s="202">
        <v>0</v>
      </c>
      <c r="AG68" s="202">
        <v>0</v>
      </c>
      <c r="AH68" s="202">
        <v>0</v>
      </c>
      <c r="AI68" s="202">
        <v>52.39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75.28</v>
      </c>
      <c r="AQ68" s="202">
        <v>26.72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4.95</v>
      </c>
      <c r="L69" s="202">
        <v>68.069999999999993</v>
      </c>
      <c r="M69" s="202">
        <v>26.07</v>
      </c>
      <c r="N69" s="202">
        <v>35.19</v>
      </c>
      <c r="O69" s="202">
        <v>0</v>
      </c>
      <c r="P69" s="202">
        <v>28.89</v>
      </c>
      <c r="Q69" s="202">
        <v>6.09</v>
      </c>
      <c r="R69" s="202">
        <v>12.56</v>
      </c>
      <c r="S69" s="202">
        <v>7.82</v>
      </c>
      <c r="T69" s="202">
        <v>0</v>
      </c>
      <c r="U69" s="202">
        <v>60.83</v>
      </c>
      <c r="V69" s="202">
        <v>5.48</v>
      </c>
      <c r="W69" s="202">
        <v>13.12</v>
      </c>
      <c r="X69" s="202">
        <v>43.46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29</v>
      </c>
      <c r="AF69" s="202">
        <v>0</v>
      </c>
      <c r="AG69" s="202">
        <v>0</v>
      </c>
      <c r="AH69" s="202">
        <v>0</v>
      </c>
      <c r="AI69" s="202">
        <v>52.39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75.28</v>
      </c>
      <c r="AQ69" s="202">
        <v>26.72</v>
      </c>
      <c r="AR69" s="202">
        <v>22.4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4.95</v>
      </c>
      <c r="L70" s="202">
        <v>68.069999999999993</v>
      </c>
      <c r="M70" s="202">
        <v>26.07</v>
      </c>
      <c r="N70" s="202">
        <v>35.19</v>
      </c>
      <c r="O70" s="202">
        <v>0</v>
      </c>
      <c r="P70" s="202">
        <v>28.89</v>
      </c>
      <c r="Q70" s="202">
        <v>6.09</v>
      </c>
      <c r="R70" s="202">
        <v>12.56</v>
      </c>
      <c r="S70" s="202">
        <v>7.82</v>
      </c>
      <c r="T70" s="202">
        <v>0</v>
      </c>
      <c r="U70" s="202">
        <v>60.83</v>
      </c>
      <c r="V70" s="202">
        <v>5.48</v>
      </c>
      <c r="W70" s="202">
        <v>13.12</v>
      </c>
      <c r="X70" s="202">
        <v>43.46</v>
      </c>
      <c r="Y70" s="202">
        <v>0</v>
      </c>
      <c r="Z70">
        <v>0</v>
      </c>
      <c r="AA70" s="202">
        <v>11</v>
      </c>
      <c r="AB70" s="202">
        <v>0</v>
      </c>
      <c r="AC70" s="202">
        <v>0</v>
      </c>
      <c r="AD70" s="202">
        <v>0</v>
      </c>
      <c r="AE70" s="202">
        <v>29</v>
      </c>
      <c r="AF70" s="202">
        <v>0</v>
      </c>
      <c r="AG70" s="202">
        <v>0</v>
      </c>
      <c r="AH70" s="202">
        <v>0</v>
      </c>
      <c r="AI70" s="202">
        <v>52.39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75.28</v>
      </c>
      <c r="AQ70" s="202">
        <v>26.72</v>
      </c>
      <c r="AR70" s="202">
        <v>19.850000000000001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4.95</v>
      </c>
      <c r="L71" s="202">
        <v>68.069999999999993</v>
      </c>
      <c r="M71" s="202">
        <v>26.07</v>
      </c>
      <c r="N71" s="202">
        <v>35.19</v>
      </c>
      <c r="O71" s="202">
        <v>0</v>
      </c>
      <c r="P71" s="202">
        <v>28.89</v>
      </c>
      <c r="Q71" s="202">
        <v>6.09</v>
      </c>
      <c r="R71" s="202">
        <v>12.56</v>
      </c>
      <c r="S71" s="202">
        <v>7.82</v>
      </c>
      <c r="T71" s="202">
        <v>0</v>
      </c>
      <c r="U71" s="202">
        <v>60.83</v>
      </c>
      <c r="V71" s="202">
        <v>5.47</v>
      </c>
      <c r="W71" s="202">
        <v>13.12</v>
      </c>
      <c r="X71" s="202">
        <v>43.46</v>
      </c>
      <c r="Y71" s="202">
        <v>0</v>
      </c>
      <c r="Z71">
        <v>0</v>
      </c>
      <c r="AA71" s="202">
        <v>11</v>
      </c>
      <c r="AB71" s="202">
        <v>0</v>
      </c>
      <c r="AC71" s="202">
        <v>0</v>
      </c>
      <c r="AD71" s="202">
        <v>0</v>
      </c>
      <c r="AE71" s="202">
        <v>29</v>
      </c>
      <c r="AF71" s="202">
        <v>0</v>
      </c>
      <c r="AG71" s="202">
        <v>0</v>
      </c>
      <c r="AH71" s="202">
        <v>0</v>
      </c>
      <c r="AI71" s="202">
        <v>52.39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75.28</v>
      </c>
      <c r="AQ71" s="202">
        <v>26.72</v>
      </c>
      <c r="AR71" s="202">
        <v>18.149999999999999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4.95</v>
      </c>
      <c r="L72" s="202">
        <v>68.069999999999993</v>
      </c>
      <c r="M72" s="202">
        <v>26.07</v>
      </c>
      <c r="N72" s="202">
        <v>35.19</v>
      </c>
      <c r="O72" s="202">
        <v>0</v>
      </c>
      <c r="P72" s="202">
        <v>28.89</v>
      </c>
      <c r="Q72" s="202">
        <v>6.09</v>
      </c>
      <c r="R72" s="202">
        <v>12.56</v>
      </c>
      <c r="S72" s="202">
        <v>7.82</v>
      </c>
      <c r="T72" s="202">
        <v>0</v>
      </c>
      <c r="U72" s="202">
        <v>60.83</v>
      </c>
      <c r="V72" s="202">
        <v>5.47</v>
      </c>
      <c r="W72" s="202">
        <v>13.12</v>
      </c>
      <c r="X72" s="202">
        <v>43.46</v>
      </c>
      <c r="Y72" s="202">
        <v>0</v>
      </c>
      <c r="Z72">
        <v>0</v>
      </c>
      <c r="AA72" s="202">
        <v>11</v>
      </c>
      <c r="AB72" s="202">
        <v>0</v>
      </c>
      <c r="AC72" s="202">
        <v>0</v>
      </c>
      <c r="AD72" s="202">
        <v>0</v>
      </c>
      <c r="AE72" s="202">
        <v>29</v>
      </c>
      <c r="AF72" s="202">
        <v>0</v>
      </c>
      <c r="AG72" s="202">
        <v>0</v>
      </c>
      <c r="AH72" s="202">
        <v>0</v>
      </c>
      <c r="AI72" s="202">
        <v>52.39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75.28</v>
      </c>
      <c r="AQ72" s="202">
        <v>26.72</v>
      </c>
      <c r="AR72" s="202">
        <v>13.6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4.95</v>
      </c>
      <c r="L73" s="202">
        <v>68.069999999999993</v>
      </c>
      <c r="M73" s="202">
        <v>26.07</v>
      </c>
      <c r="N73" s="202">
        <v>35.19</v>
      </c>
      <c r="O73" s="202">
        <v>0</v>
      </c>
      <c r="P73" s="202">
        <v>28.89</v>
      </c>
      <c r="Q73" s="202">
        <v>6.09</v>
      </c>
      <c r="R73" s="202">
        <v>12.56</v>
      </c>
      <c r="S73" s="202">
        <v>7.82</v>
      </c>
      <c r="T73" s="202">
        <v>0</v>
      </c>
      <c r="U73" s="202">
        <v>60.83</v>
      </c>
      <c r="V73" s="202">
        <v>5.47</v>
      </c>
      <c r="W73" s="202">
        <v>13.12</v>
      </c>
      <c r="X73" s="202">
        <v>43.46</v>
      </c>
      <c r="Y73" s="202">
        <v>0</v>
      </c>
      <c r="Z73">
        <v>0</v>
      </c>
      <c r="AA73" s="202">
        <v>11</v>
      </c>
      <c r="AB73" s="202">
        <v>0</v>
      </c>
      <c r="AC73" s="202">
        <v>0</v>
      </c>
      <c r="AD73" s="202">
        <v>0</v>
      </c>
      <c r="AE73" s="202">
        <v>29</v>
      </c>
      <c r="AF73" s="202">
        <v>0</v>
      </c>
      <c r="AG73" s="202">
        <v>0</v>
      </c>
      <c r="AH73" s="202">
        <v>0</v>
      </c>
      <c r="AI73" s="202">
        <v>52.39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75.28</v>
      </c>
      <c r="AQ73" s="202">
        <v>26.72</v>
      </c>
      <c r="AR73" s="202">
        <v>10.63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4.95</v>
      </c>
      <c r="L74" s="202">
        <v>68.069999999999993</v>
      </c>
      <c r="M74" s="202">
        <v>26.07</v>
      </c>
      <c r="N74" s="202">
        <v>35.19</v>
      </c>
      <c r="O74" s="202">
        <v>0</v>
      </c>
      <c r="P74" s="202">
        <v>28.89</v>
      </c>
      <c r="Q74" s="202">
        <v>6.09</v>
      </c>
      <c r="R74" s="202">
        <v>12.56</v>
      </c>
      <c r="S74" s="202">
        <v>7.82</v>
      </c>
      <c r="T74" s="202">
        <v>0</v>
      </c>
      <c r="U74" s="202">
        <v>60.83</v>
      </c>
      <c r="V74" s="202">
        <v>5.47</v>
      </c>
      <c r="W74" s="202">
        <v>13.12</v>
      </c>
      <c r="X74" s="202">
        <v>43.46</v>
      </c>
      <c r="Y74" s="202">
        <v>0</v>
      </c>
      <c r="Z74">
        <v>0</v>
      </c>
      <c r="AA74" s="202">
        <v>11</v>
      </c>
      <c r="AB74" s="202">
        <v>0</v>
      </c>
      <c r="AC74" s="202">
        <v>0</v>
      </c>
      <c r="AD74" s="202">
        <v>0</v>
      </c>
      <c r="AE74" s="202">
        <v>29</v>
      </c>
      <c r="AF74" s="202">
        <v>0</v>
      </c>
      <c r="AG74" s="202">
        <v>0</v>
      </c>
      <c r="AH74" s="202">
        <v>0</v>
      </c>
      <c r="AI74" s="202">
        <v>52.39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75.28</v>
      </c>
      <c r="AQ74" s="202">
        <v>26.72</v>
      </c>
      <c r="AR74" s="202">
        <v>8.27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4.95</v>
      </c>
      <c r="L75" s="202">
        <v>68.650000000000006</v>
      </c>
      <c r="M75" s="202">
        <v>26.07</v>
      </c>
      <c r="N75" s="202">
        <v>35.19</v>
      </c>
      <c r="O75" s="202">
        <v>0</v>
      </c>
      <c r="P75" s="202">
        <v>28.89</v>
      </c>
      <c r="Q75" s="202">
        <v>6.09</v>
      </c>
      <c r="R75" s="202">
        <v>12.56</v>
      </c>
      <c r="S75" s="202">
        <v>7.82</v>
      </c>
      <c r="T75" s="202">
        <v>0</v>
      </c>
      <c r="U75" s="202">
        <v>60.83</v>
      </c>
      <c r="V75" s="202">
        <v>5.47</v>
      </c>
      <c r="W75" s="202">
        <v>13.12</v>
      </c>
      <c r="X75" s="202">
        <v>43.46</v>
      </c>
      <c r="Y75" s="202">
        <v>0</v>
      </c>
      <c r="Z75">
        <v>0</v>
      </c>
      <c r="AA75" s="202">
        <v>11</v>
      </c>
      <c r="AB75" s="202">
        <v>0</v>
      </c>
      <c r="AC75" s="202">
        <v>0</v>
      </c>
      <c r="AD75" s="202">
        <v>0</v>
      </c>
      <c r="AE75" s="202">
        <v>29</v>
      </c>
      <c r="AF75" s="202">
        <v>0</v>
      </c>
      <c r="AG75" s="202">
        <v>0</v>
      </c>
      <c r="AH75" s="202">
        <v>0</v>
      </c>
      <c r="AI75" s="202">
        <v>52.39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75.66</v>
      </c>
      <c r="AQ75" s="202">
        <v>26.86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4.95</v>
      </c>
      <c r="L76" s="202">
        <v>68.650000000000006</v>
      </c>
      <c r="M76" s="202">
        <v>26.07</v>
      </c>
      <c r="N76" s="202">
        <v>35.19</v>
      </c>
      <c r="O76" s="202">
        <v>0</v>
      </c>
      <c r="P76" s="202">
        <v>28.89</v>
      </c>
      <c r="Q76" s="202">
        <v>6.09</v>
      </c>
      <c r="R76" s="202">
        <v>12.56</v>
      </c>
      <c r="S76" s="202">
        <v>7.82</v>
      </c>
      <c r="T76" s="202">
        <v>0</v>
      </c>
      <c r="U76" s="202">
        <v>60.83</v>
      </c>
      <c r="V76" s="202">
        <v>5.47</v>
      </c>
      <c r="W76" s="202">
        <v>13.12</v>
      </c>
      <c r="X76" s="202">
        <v>43.46</v>
      </c>
      <c r="Y76" s="202">
        <v>0</v>
      </c>
      <c r="Z76">
        <v>0</v>
      </c>
      <c r="AA76" s="202">
        <v>10.69</v>
      </c>
      <c r="AB76" s="202">
        <v>0</v>
      </c>
      <c r="AC76" s="202">
        <v>0</v>
      </c>
      <c r="AD76" s="202">
        <v>0</v>
      </c>
      <c r="AE76" s="202">
        <v>29</v>
      </c>
      <c r="AF76" s="202">
        <v>0</v>
      </c>
      <c r="AG76" s="202">
        <v>0</v>
      </c>
      <c r="AH76" s="202">
        <v>0</v>
      </c>
      <c r="AI76" s="202">
        <v>50.3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75.959999999999994</v>
      </c>
      <c r="AQ76" s="202">
        <v>26.96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4.95</v>
      </c>
      <c r="L77" s="202">
        <v>164.17</v>
      </c>
      <c r="M77" s="202">
        <v>26.07</v>
      </c>
      <c r="N77" s="202">
        <v>35.19</v>
      </c>
      <c r="O77" s="202">
        <v>0</v>
      </c>
      <c r="P77" s="202">
        <v>28.89</v>
      </c>
      <c r="Q77" s="202">
        <v>6.09</v>
      </c>
      <c r="R77" s="202">
        <v>12.37</v>
      </c>
      <c r="S77" s="202">
        <v>7.82</v>
      </c>
      <c r="T77" s="202">
        <v>0</v>
      </c>
      <c r="U77" s="202">
        <v>60.83</v>
      </c>
      <c r="V77" s="202">
        <v>5.47</v>
      </c>
      <c r="W77" s="202">
        <v>13.12</v>
      </c>
      <c r="X77" s="202">
        <v>43.46</v>
      </c>
      <c r="Y77" s="202">
        <v>0</v>
      </c>
      <c r="Z77">
        <v>0</v>
      </c>
      <c r="AA77" s="202">
        <v>10.69</v>
      </c>
      <c r="AB77" s="202">
        <v>0</v>
      </c>
      <c r="AC77" s="202">
        <v>0</v>
      </c>
      <c r="AD77" s="202">
        <v>0</v>
      </c>
      <c r="AE77" s="202">
        <v>29</v>
      </c>
      <c r="AF77" s="202">
        <v>0</v>
      </c>
      <c r="AG77" s="202">
        <v>0</v>
      </c>
      <c r="AH77" s="202">
        <v>0</v>
      </c>
      <c r="AI77" s="202">
        <v>50.3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75.28</v>
      </c>
      <c r="AQ77" s="202">
        <v>26.72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4.95</v>
      </c>
      <c r="L78" s="202">
        <v>260.74</v>
      </c>
      <c r="M78" s="202">
        <v>26.07</v>
      </c>
      <c r="N78" s="202">
        <v>35.19</v>
      </c>
      <c r="O78" s="202">
        <v>0</v>
      </c>
      <c r="P78" s="202">
        <v>28.89</v>
      </c>
      <c r="Q78" s="202">
        <v>6.09</v>
      </c>
      <c r="R78" s="202">
        <v>12.37</v>
      </c>
      <c r="S78" s="202">
        <v>7.82</v>
      </c>
      <c r="T78" s="202">
        <v>0</v>
      </c>
      <c r="U78" s="202">
        <v>60.83</v>
      </c>
      <c r="V78" s="202">
        <v>5.47</v>
      </c>
      <c r="W78" s="202">
        <v>13.12</v>
      </c>
      <c r="X78" s="202">
        <v>43.46</v>
      </c>
      <c r="Y78" s="202">
        <v>0</v>
      </c>
      <c r="Z78">
        <v>0</v>
      </c>
      <c r="AA78" s="202">
        <v>10.69</v>
      </c>
      <c r="AB78" s="202">
        <v>0</v>
      </c>
      <c r="AC78" s="202">
        <v>0</v>
      </c>
      <c r="AD78" s="202">
        <v>0</v>
      </c>
      <c r="AE78" s="202">
        <v>29</v>
      </c>
      <c r="AF78" s="202">
        <v>0</v>
      </c>
      <c r="AG78" s="202">
        <v>0</v>
      </c>
      <c r="AH78" s="202">
        <v>0</v>
      </c>
      <c r="AI78" s="202">
        <v>50.3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75.28</v>
      </c>
      <c r="AQ78" s="202">
        <v>26.72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9.01</v>
      </c>
      <c r="L79" s="202">
        <v>318.68</v>
      </c>
      <c r="M79" s="202">
        <v>26.07</v>
      </c>
      <c r="N79" s="202">
        <v>35.19</v>
      </c>
      <c r="O79" s="202">
        <v>0</v>
      </c>
      <c r="P79" s="202">
        <v>28.89</v>
      </c>
      <c r="Q79" s="202">
        <v>6.09</v>
      </c>
      <c r="R79" s="202">
        <v>12.37</v>
      </c>
      <c r="S79" s="202">
        <v>7.82</v>
      </c>
      <c r="T79" s="202">
        <v>0</v>
      </c>
      <c r="U79" s="202">
        <v>60.83</v>
      </c>
      <c r="V79" s="202">
        <v>5.47</v>
      </c>
      <c r="W79" s="202">
        <v>13.12</v>
      </c>
      <c r="X79" s="202">
        <v>43.46</v>
      </c>
      <c r="Y79" s="202">
        <v>0</v>
      </c>
      <c r="Z79">
        <v>0</v>
      </c>
      <c r="AA79" s="202">
        <v>10.69</v>
      </c>
      <c r="AB79" s="202">
        <v>0</v>
      </c>
      <c r="AC79" s="202">
        <v>0</v>
      </c>
      <c r="AD79" s="202">
        <v>0</v>
      </c>
      <c r="AE79" s="202">
        <v>29.38</v>
      </c>
      <c r="AF79" s="202">
        <v>0</v>
      </c>
      <c r="AG79" s="202">
        <v>0</v>
      </c>
      <c r="AH79" s="202">
        <v>0</v>
      </c>
      <c r="AI79" s="202">
        <v>50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75.28</v>
      </c>
      <c r="AQ79" s="202">
        <v>26.72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9.01</v>
      </c>
      <c r="L80" s="202">
        <v>318.68</v>
      </c>
      <c r="M80" s="202">
        <v>26.07</v>
      </c>
      <c r="N80" s="202">
        <v>35.19</v>
      </c>
      <c r="O80" s="202">
        <v>0</v>
      </c>
      <c r="P80" s="202">
        <v>28.89</v>
      </c>
      <c r="Q80" s="202">
        <v>6.09</v>
      </c>
      <c r="R80" s="202">
        <v>12.37</v>
      </c>
      <c r="S80" s="202">
        <v>7.82</v>
      </c>
      <c r="T80" s="202">
        <v>0</v>
      </c>
      <c r="U80" s="202">
        <v>60.83</v>
      </c>
      <c r="V80" s="202">
        <v>5.47</v>
      </c>
      <c r="W80" s="202">
        <v>13.12</v>
      </c>
      <c r="X80" s="202">
        <v>43.46</v>
      </c>
      <c r="Y80" s="202">
        <v>0</v>
      </c>
      <c r="Z80">
        <v>0</v>
      </c>
      <c r="AA80" s="202">
        <v>10.69</v>
      </c>
      <c r="AB80" s="202">
        <v>0</v>
      </c>
      <c r="AC80" s="202">
        <v>0</v>
      </c>
      <c r="AD80" s="202">
        <v>0</v>
      </c>
      <c r="AE80" s="202">
        <v>29.38</v>
      </c>
      <c r="AF80" s="202">
        <v>0</v>
      </c>
      <c r="AG80" s="202">
        <v>0</v>
      </c>
      <c r="AH80" s="202">
        <v>0</v>
      </c>
      <c r="AI80" s="202">
        <v>50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75.28</v>
      </c>
      <c r="AQ80" s="202">
        <v>26.72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</v>
      </c>
      <c r="L81" s="202">
        <v>318.68</v>
      </c>
      <c r="M81" s="202">
        <v>26.07</v>
      </c>
      <c r="N81" s="202">
        <v>35.19</v>
      </c>
      <c r="O81" s="202">
        <v>0</v>
      </c>
      <c r="P81" s="202">
        <v>28.89</v>
      </c>
      <c r="Q81" s="202">
        <v>6.09</v>
      </c>
      <c r="R81" s="202">
        <v>12.37</v>
      </c>
      <c r="S81" s="202">
        <v>7.82</v>
      </c>
      <c r="T81" s="202">
        <v>0</v>
      </c>
      <c r="U81" s="202">
        <v>60.83</v>
      </c>
      <c r="V81" s="202">
        <v>5.47</v>
      </c>
      <c r="W81" s="202">
        <v>13.12</v>
      </c>
      <c r="X81" s="202">
        <v>43.46</v>
      </c>
      <c r="Y81" s="202">
        <v>0</v>
      </c>
      <c r="Z81">
        <v>0</v>
      </c>
      <c r="AA81" s="202">
        <v>10.69</v>
      </c>
      <c r="AB81" s="202">
        <v>0</v>
      </c>
      <c r="AC81" s="202">
        <v>0</v>
      </c>
      <c r="AD81" s="202">
        <v>0</v>
      </c>
      <c r="AE81" s="202">
        <v>29.38</v>
      </c>
      <c r="AF81" s="202">
        <v>0</v>
      </c>
      <c r="AG81" s="202">
        <v>0</v>
      </c>
      <c r="AH81" s="202">
        <v>0</v>
      </c>
      <c r="AI81" s="202">
        <v>50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75.28</v>
      </c>
      <c r="AQ81" s="202">
        <v>26.72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9.01</v>
      </c>
      <c r="L82" s="202">
        <v>318.68</v>
      </c>
      <c r="M82" s="202">
        <v>26.07</v>
      </c>
      <c r="N82" s="202">
        <v>35.19</v>
      </c>
      <c r="O82" s="202">
        <v>0</v>
      </c>
      <c r="P82" s="202">
        <v>28.89</v>
      </c>
      <c r="Q82" s="202">
        <v>6.09</v>
      </c>
      <c r="R82" s="202">
        <v>12.37</v>
      </c>
      <c r="S82" s="202">
        <v>7.82</v>
      </c>
      <c r="T82" s="202">
        <v>0</v>
      </c>
      <c r="U82" s="202">
        <v>60.83</v>
      </c>
      <c r="V82" s="202">
        <v>5.47</v>
      </c>
      <c r="W82" s="202">
        <v>13.12</v>
      </c>
      <c r="X82" s="202">
        <v>43.46</v>
      </c>
      <c r="Y82" s="202">
        <v>0</v>
      </c>
      <c r="Z82">
        <v>0</v>
      </c>
      <c r="AA82" s="202">
        <v>10.69</v>
      </c>
      <c r="AB82" s="202">
        <v>0</v>
      </c>
      <c r="AC82" s="202">
        <v>0</v>
      </c>
      <c r="AD82" s="202">
        <v>0</v>
      </c>
      <c r="AE82" s="202">
        <v>29.38</v>
      </c>
      <c r="AF82" s="202">
        <v>0</v>
      </c>
      <c r="AG82" s="202">
        <v>0</v>
      </c>
      <c r="AH82" s="202">
        <v>0</v>
      </c>
      <c r="AI82" s="202">
        <v>50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75.28</v>
      </c>
      <c r="AQ82" s="202">
        <v>26.72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9.01</v>
      </c>
      <c r="L83" s="202">
        <v>318.68</v>
      </c>
      <c r="M83" s="202">
        <v>26.07</v>
      </c>
      <c r="N83" s="202">
        <v>35.19</v>
      </c>
      <c r="O83" s="202">
        <v>0</v>
      </c>
      <c r="P83" s="202">
        <v>28.89</v>
      </c>
      <c r="Q83" s="202">
        <v>6.09</v>
      </c>
      <c r="R83" s="202">
        <v>12.37</v>
      </c>
      <c r="S83" s="202">
        <v>7.82</v>
      </c>
      <c r="T83" s="202">
        <v>0</v>
      </c>
      <c r="U83" s="202">
        <v>60.83</v>
      </c>
      <c r="V83" s="202">
        <v>5.47</v>
      </c>
      <c r="W83" s="202">
        <v>13.12</v>
      </c>
      <c r="X83" s="202">
        <v>43.46</v>
      </c>
      <c r="Y83" s="202">
        <v>0</v>
      </c>
      <c r="Z83">
        <v>0</v>
      </c>
      <c r="AA83" s="202">
        <v>10.69</v>
      </c>
      <c r="AB83" s="202">
        <v>0</v>
      </c>
      <c r="AC83" s="202">
        <v>0</v>
      </c>
      <c r="AD83" s="202">
        <v>0</v>
      </c>
      <c r="AE83" s="202">
        <v>29.38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75.28</v>
      </c>
      <c r="AQ83" s="202">
        <v>26.72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9.01</v>
      </c>
      <c r="L84" s="202">
        <v>318.68</v>
      </c>
      <c r="M84" s="202">
        <v>26.07</v>
      </c>
      <c r="N84" s="202">
        <v>35.19</v>
      </c>
      <c r="O84" s="202">
        <v>0</v>
      </c>
      <c r="P84" s="202">
        <v>28.89</v>
      </c>
      <c r="Q84" s="202">
        <v>6.09</v>
      </c>
      <c r="R84" s="202">
        <v>12.37</v>
      </c>
      <c r="S84" s="202">
        <v>7.82</v>
      </c>
      <c r="T84" s="202">
        <v>0</v>
      </c>
      <c r="U84" s="202">
        <v>60.83</v>
      </c>
      <c r="V84" s="202">
        <v>5.47</v>
      </c>
      <c r="W84" s="202">
        <v>13.12</v>
      </c>
      <c r="X84" s="202">
        <v>43.46</v>
      </c>
      <c r="Y84" s="202">
        <v>0</v>
      </c>
      <c r="Z84">
        <v>0</v>
      </c>
      <c r="AA84" s="202">
        <v>10.69</v>
      </c>
      <c r="AB84" s="202">
        <v>0</v>
      </c>
      <c r="AC84" s="202">
        <v>0</v>
      </c>
      <c r="AD84" s="202">
        <v>0</v>
      </c>
      <c r="AE84" s="202">
        <v>29.38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75.28</v>
      </c>
      <c r="AQ84" s="202">
        <v>26.72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9.01</v>
      </c>
      <c r="L85" s="202">
        <v>318.68</v>
      </c>
      <c r="M85" s="202">
        <v>26.07</v>
      </c>
      <c r="N85" s="202">
        <v>35.19</v>
      </c>
      <c r="O85" s="202">
        <v>0</v>
      </c>
      <c r="P85" s="202">
        <v>28.89</v>
      </c>
      <c r="Q85" s="202">
        <v>6.09</v>
      </c>
      <c r="R85" s="202">
        <v>12.37</v>
      </c>
      <c r="S85" s="202">
        <v>7.82</v>
      </c>
      <c r="T85" s="202">
        <v>0</v>
      </c>
      <c r="U85" s="202">
        <v>60.83</v>
      </c>
      <c r="V85" s="202">
        <v>5.48</v>
      </c>
      <c r="W85" s="202">
        <v>13.12</v>
      </c>
      <c r="X85" s="202">
        <v>43.46</v>
      </c>
      <c r="Y85" s="202">
        <v>0</v>
      </c>
      <c r="Z85">
        <v>0</v>
      </c>
      <c r="AA85" s="202">
        <v>10.69</v>
      </c>
      <c r="AB85" s="202">
        <v>0</v>
      </c>
      <c r="AC85" s="202">
        <v>0</v>
      </c>
      <c r="AD85" s="202">
        <v>0</v>
      </c>
      <c r="AE85" s="202">
        <v>29.38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75.28</v>
      </c>
      <c r="AQ85" s="202">
        <v>26.72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9.01</v>
      </c>
      <c r="L86" s="202">
        <v>318.68</v>
      </c>
      <c r="M86" s="202">
        <v>26.07</v>
      </c>
      <c r="N86" s="202">
        <v>35.19</v>
      </c>
      <c r="O86" s="202">
        <v>0</v>
      </c>
      <c r="P86" s="202">
        <v>28.89</v>
      </c>
      <c r="Q86" s="202">
        <v>6.09</v>
      </c>
      <c r="R86" s="202">
        <v>12.37</v>
      </c>
      <c r="S86" s="202">
        <v>7.82</v>
      </c>
      <c r="T86" s="202">
        <v>0</v>
      </c>
      <c r="U86" s="202">
        <v>60.83</v>
      </c>
      <c r="V86" s="202">
        <v>5.48</v>
      </c>
      <c r="W86" s="202">
        <v>13.12</v>
      </c>
      <c r="X86" s="202">
        <v>43.46</v>
      </c>
      <c r="Y86" s="202">
        <v>0</v>
      </c>
      <c r="Z86">
        <v>0</v>
      </c>
      <c r="AA86" s="202">
        <v>10.69</v>
      </c>
      <c r="AB86" s="202">
        <v>0</v>
      </c>
      <c r="AC86" s="202">
        <v>0</v>
      </c>
      <c r="AD86" s="202">
        <v>0</v>
      </c>
      <c r="AE86" s="202">
        <v>29.38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75.28</v>
      </c>
      <c r="AQ86" s="202">
        <v>26.72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9.01</v>
      </c>
      <c r="L87" s="202">
        <v>318.68</v>
      </c>
      <c r="M87" s="202">
        <v>26.07</v>
      </c>
      <c r="N87" s="202">
        <v>35.19</v>
      </c>
      <c r="O87" s="202">
        <v>0</v>
      </c>
      <c r="P87" s="202">
        <v>28.89</v>
      </c>
      <c r="Q87" s="202">
        <v>6.09</v>
      </c>
      <c r="R87" s="202">
        <v>12.37</v>
      </c>
      <c r="S87" s="202">
        <v>7.82</v>
      </c>
      <c r="T87" s="202">
        <v>0</v>
      </c>
      <c r="U87" s="202">
        <v>60.83</v>
      </c>
      <c r="V87" s="202">
        <v>5.48</v>
      </c>
      <c r="W87" s="202">
        <v>13.12</v>
      </c>
      <c r="X87" s="202">
        <v>43.46</v>
      </c>
      <c r="Y87" s="202">
        <v>0</v>
      </c>
      <c r="Z87">
        <v>0</v>
      </c>
      <c r="AA87" s="202">
        <v>10.69</v>
      </c>
      <c r="AB87" s="202">
        <v>0</v>
      </c>
      <c r="AC87" s="202">
        <v>0</v>
      </c>
      <c r="AD87" s="202">
        <v>0</v>
      </c>
      <c r="AE87" s="202">
        <v>29.96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75.28</v>
      </c>
      <c r="AQ87" s="202">
        <v>26.72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9.01</v>
      </c>
      <c r="L88" s="202">
        <v>318.68</v>
      </c>
      <c r="M88" s="202">
        <v>26.07</v>
      </c>
      <c r="N88" s="202">
        <v>35.19</v>
      </c>
      <c r="O88" s="202">
        <v>0</v>
      </c>
      <c r="P88" s="202">
        <v>28.89</v>
      </c>
      <c r="Q88" s="202">
        <v>6.09</v>
      </c>
      <c r="R88" s="202">
        <v>12.37</v>
      </c>
      <c r="S88" s="202">
        <v>7.82</v>
      </c>
      <c r="T88" s="202">
        <v>0</v>
      </c>
      <c r="U88" s="202">
        <v>60.83</v>
      </c>
      <c r="V88" s="202">
        <v>5.48</v>
      </c>
      <c r="W88" s="202">
        <v>13.12</v>
      </c>
      <c r="X88" s="202">
        <v>43.46</v>
      </c>
      <c r="Y88" s="202">
        <v>0</v>
      </c>
      <c r="Z88">
        <v>0</v>
      </c>
      <c r="AA88" s="202">
        <v>11</v>
      </c>
      <c r="AB88" s="202">
        <v>0</v>
      </c>
      <c r="AC88" s="202">
        <v>0</v>
      </c>
      <c r="AD88" s="202">
        <v>0</v>
      </c>
      <c r="AE88" s="202">
        <v>29.96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75.28</v>
      </c>
      <c r="AQ88" s="202">
        <v>26.72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9.01</v>
      </c>
      <c r="L89" s="202">
        <v>318.68</v>
      </c>
      <c r="M89" s="202">
        <v>26.07</v>
      </c>
      <c r="N89" s="202">
        <v>35.19</v>
      </c>
      <c r="O89" s="202">
        <v>0</v>
      </c>
      <c r="P89" s="202">
        <v>28.89</v>
      </c>
      <c r="Q89" s="202">
        <v>6.09</v>
      </c>
      <c r="R89" s="202">
        <v>12.37</v>
      </c>
      <c r="S89" s="202">
        <v>7.82</v>
      </c>
      <c r="T89" s="202">
        <v>0</v>
      </c>
      <c r="U89" s="202">
        <v>60.83</v>
      </c>
      <c r="V89" s="202">
        <v>5.48</v>
      </c>
      <c r="W89" s="202">
        <v>13.12</v>
      </c>
      <c r="X89" s="202">
        <v>43.46</v>
      </c>
      <c r="Y89" s="202">
        <v>0</v>
      </c>
      <c r="Z89">
        <v>0</v>
      </c>
      <c r="AA89" s="202">
        <v>11</v>
      </c>
      <c r="AB89" s="202">
        <v>0</v>
      </c>
      <c r="AC89" s="202">
        <v>0</v>
      </c>
      <c r="AD89" s="202">
        <v>0</v>
      </c>
      <c r="AE89" s="202">
        <v>29.96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75.28</v>
      </c>
      <c r="AQ89" s="202">
        <v>26.72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9.01</v>
      </c>
      <c r="L90" s="202">
        <v>318.68</v>
      </c>
      <c r="M90" s="202">
        <v>26.07</v>
      </c>
      <c r="N90" s="202">
        <v>35.19</v>
      </c>
      <c r="O90" s="202">
        <v>0</v>
      </c>
      <c r="P90" s="202">
        <v>28.89</v>
      </c>
      <c r="Q90" s="202">
        <v>6.09</v>
      </c>
      <c r="R90" s="202">
        <v>12.37</v>
      </c>
      <c r="S90" s="202">
        <v>7.82</v>
      </c>
      <c r="T90" s="202">
        <v>0</v>
      </c>
      <c r="U90" s="202">
        <v>60.83</v>
      </c>
      <c r="V90" s="202">
        <v>5.48</v>
      </c>
      <c r="W90" s="202">
        <v>13.12</v>
      </c>
      <c r="X90" s="202">
        <v>43.46</v>
      </c>
      <c r="Y90" s="202">
        <v>0</v>
      </c>
      <c r="Z90">
        <v>0</v>
      </c>
      <c r="AA90" s="202">
        <v>11</v>
      </c>
      <c r="AB90" s="202">
        <v>0</v>
      </c>
      <c r="AC90" s="202">
        <v>0</v>
      </c>
      <c r="AD90" s="202">
        <v>0</v>
      </c>
      <c r="AE90" s="202">
        <v>29.96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75.28</v>
      </c>
      <c r="AQ90" s="202">
        <v>26.72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9.01</v>
      </c>
      <c r="L91" s="202">
        <v>318.68</v>
      </c>
      <c r="M91" s="202">
        <v>26.07</v>
      </c>
      <c r="N91" s="202">
        <v>35.19</v>
      </c>
      <c r="O91" s="202">
        <v>0</v>
      </c>
      <c r="P91" s="202">
        <v>28.89</v>
      </c>
      <c r="Q91" s="202">
        <v>6.09</v>
      </c>
      <c r="R91" s="202">
        <v>12.37</v>
      </c>
      <c r="S91" s="202">
        <v>7.82</v>
      </c>
      <c r="T91" s="202">
        <v>0</v>
      </c>
      <c r="U91" s="202">
        <v>60.83</v>
      </c>
      <c r="V91" s="202">
        <v>5.66</v>
      </c>
      <c r="W91" s="202">
        <v>13.12</v>
      </c>
      <c r="X91" s="202">
        <v>43.46</v>
      </c>
      <c r="Y91" s="202">
        <v>0</v>
      </c>
      <c r="Z91">
        <v>0</v>
      </c>
      <c r="AA91" s="202">
        <v>11</v>
      </c>
      <c r="AB91" s="202">
        <v>0</v>
      </c>
      <c r="AC91" s="202">
        <v>0</v>
      </c>
      <c r="AD91" s="202">
        <v>0</v>
      </c>
      <c r="AE91" s="202">
        <v>29.96</v>
      </c>
      <c r="AF91" s="202">
        <v>0</v>
      </c>
      <c r="AG91" s="202">
        <v>0</v>
      </c>
      <c r="AH91" s="202">
        <v>0</v>
      </c>
      <c r="AI91" s="202">
        <v>66.42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75.28</v>
      </c>
      <c r="AQ91" s="202">
        <v>26.72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9.01</v>
      </c>
      <c r="L92" s="202">
        <v>318.68</v>
      </c>
      <c r="M92" s="202">
        <v>26.07</v>
      </c>
      <c r="N92" s="202">
        <v>35.19</v>
      </c>
      <c r="O92" s="202">
        <v>0</v>
      </c>
      <c r="P92" s="202">
        <v>28.89</v>
      </c>
      <c r="Q92" s="202">
        <v>6.09</v>
      </c>
      <c r="R92" s="202">
        <v>12.37</v>
      </c>
      <c r="S92" s="202">
        <v>7.82</v>
      </c>
      <c r="T92" s="202">
        <v>0</v>
      </c>
      <c r="U92" s="202">
        <v>60.83</v>
      </c>
      <c r="V92" s="202">
        <v>5.87</v>
      </c>
      <c r="W92" s="202">
        <v>13.12</v>
      </c>
      <c r="X92" s="202">
        <v>41.74</v>
      </c>
      <c r="Y92" s="202">
        <v>0</v>
      </c>
      <c r="Z92">
        <v>0</v>
      </c>
      <c r="AA92" s="202">
        <v>11</v>
      </c>
      <c r="AB92" s="202">
        <v>0</v>
      </c>
      <c r="AC92" s="202">
        <v>0</v>
      </c>
      <c r="AD92" s="202">
        <v>0</v>
      </c>
      <c r="AE92" s="202">
        <v>29.96</v>
      </c>
      <c r="AF92" s="202">
        <v>0</v>
      </c>
      <c r="AG92" s="202">
        <v>0</v>
      </c>
      <c r="AH92" s="202">
        <v>0</v>
      </c>
      <c r="AI92" s="202">
        <v>66.42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75.28</v>
      </c>
      <c r="AQ92" s="202">
        <v>26.72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9.01</v>
      </c>
      <c r="L93" s="202">
        <v>318.68</v>
      </c>
      <c r="M93" s="202">
        <v>26.07</v>
      </c>
      <c r="N93" s="202">
        <v>35.19</v>
      </c>
      <c r="O93" s="202">
        <v>0</v>
      </c>
      <c r="P93" s="202">
        <v>28.89</v>
      </c>
      <c r="Q93" s="202">
        <v>6.09</v>
      </c>
      <c r="R93" s="202">
        <v>12.37</v>
      </c>
      <c r="S93" s="202">
        <v>7.82</v>
      </c>
      <c r="T93" s="202">
        <v>0</v>
      </c>
      <c r="U93" s="202">
        <v>60.83</v>
      </c>
      <c r="V93" s="202">
        <v>5.97</v>
      </c>
      <c r="W93" s="202">
        <v>13.12</v>
      </c>
      <c r="X93" s="202">
        <v>39.56</v>
      </c>
      <c r="Y93" s="202">
        <v>0</v>
      </c>
      <c r="Z93">
        <v>0</v>
      </c>
      <c r="AA93" s="202">
        <v>11</v>
      </c>
      <c r="AB93" s="202">
        <v>0</v>
      </c>
      <c r="AC93" s="202">
        <v>0</v>
      </c>
      <c r="AD93" s="202">
        <v>0</v>
      </c>
      <c r="AE93" s="202">
        <v>29.96</v>
      </c>
      <c r="AF93" s="202">
        <v>0</v>
      </c>
      <c r="AG93" s="202">
        <v>0</v>
      </c>
      <c r="AH93" s="202">
        <v>0</v>
      </c>
      <c r="AI93" s="202">
        <v>66.42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75.28</v>
      </c>
      <c r="AQ93" s="202">
        <v>26.72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9.01</v>
      </c>
      <c r="L94" s="202">
        <v>318.68</v>
      </c>
      <c r="M94" s="202">
        <v>26.07</v>
      </c>
      <c r="N94" s="202">
        <v>35.19</v>
      </c>
      <c r="O94" s="202">
        <v>0</v>
      </c>
      <c r="P94" s="202">
        <v>28.89</v>
      </c>
      <c r="Q94" s="202">
        <v>6.09</v>
      </c>
      <c r="R94" s="202">
        <v>12.37</v>
      </c>
      <c r="S94" s="202">
        <v>7.82</v>
      </c>
      <c r="T94" s="202">
        <v>0</v>
      </c>
      <c r="U94" s="202">
        <v>60.83</v>
      </c>
      <c r="V94" s="202">
        <v>5.97</v>
      </c>
      <c r="W94" s="202">
        <v>13.12</v>
      </c>
      <c r="X94" s="202">
        <v>37.61</v>
      </c>
      <c r="Y94" s="202">
        <v>0</v>
      </c>
      <c r="Z94">
        <v>0</v>
      </c>
      <c r="AA94" s="202">
        <v>11</v>
      </c>
      <c r="AB94" s="202">
        <v>0</v>
      </c>
      <c r="AC94" s="202">
        <v>0</v>
      </c>
      <c r="AD94" s="202">
        <v>0</v>
      </c>
      <c r="AE94" s="202">
        <v>29.96</v>
      </c>
      <c r="AF94" s="202">
        <v>0</v>
      </c>
      <c r="AG94" s="202">
        <v>0</v>
      </c>
      <c r="AH94" s="202">
        <v>0</v>
      </c>
      <c r="AI94" s="202">
        <v>66.42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75.28</v>
      </c>
      <c r="AQ94" s="202">
        <v>26.72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9.01</v>
      </c>
      <c r="L95" s="202">
        <v>318.68</v>
      </c>
      <c r="M95" s="202">
        <v>26.07</v>
      </c>
      <c r="N95" s="202">
        <v>35.19</v>
      </c>
      <c r="O95" s="202">
        <v>0</v>
      </c>
      <c r="P95" s="202">
        <v>28.89</v>
      </c>
      <c r="Q95" s="202">
        <v>6.09</v>
      </c>
      <c r="R95" s="202">
        <v>12.37</v>
      </c>
      <c r="S95" s="202">
        <v>7.82</v>
      </c>
      <c r="T95" s="202">
        <v>0</v>
      </c>
      <c r="U95" s="202">
        <v>60.83</v>
      </c>
      <c r="V95" s="202">
        <v>5.97</v>
      </c>
      <c r="W95" s="202">
        <v>13.12</v>
      </c>
      <c r="X95" s="202">
        <v>37.39</v>
      </c>
      <c r="Y95" s="202">
        <v>0</v>
      </c>
      <c r="Z95">
        <v>0</v>
      </c>
      <c r="AA95" s="202">
        <v>11</v>
      </c>
      <c r="AB95" s="202">
        <v>0</v>
      </c>
      <c r="AC95" s="202">
        <v>0</v>
      </c>
      <c r="AD95" s="202">
        <v>0</v>
      </c>
      <c r="AE95" s="202">
        <v>29.96</v>
      </c>
      <c r="AF95" s="202">
        <v>0</v>
      </c>
      <c r="AG95" s="202">
        <v>0</v>
      </c>
      <c r="AH95" s="202">
        <v>0</v>
      </c>
      <c r="AI95" s="202">
        <v>66.42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75.28</v>
      </c>
      <c r="AQ95" s="202">
        <v>26.72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9.01</v>
      </c>
      <c r="L96" s="202">
        <v>318.68</v>
      </c>
      <c r="M96" s="202">
        <v>26.07</v>
      </c>
      <c r="N96" s="202">
        <v>35.19</v>
      </c>
      <c r="O96" s="202">
        <v>0</v>
      </c>
      <c r="P96" s="202">
        <v>28.89</v>
      </c>
      <c r="Q96" s="202">
        <v>6.09</v>
      </c>
      <c r="R96" s="202">
        <v>12.37</v>
      </c>
      <c r="S96" s="202">
        <v>7.82</v>
      </c>
      <c r="T96" s="202">
        <v>0</v>
      </c>
      <c r="U96" s="202">
        <v>60.83</v>
      </c>
      <c r="V96" s="202">
        <v>5.97</v>
      </c>
      <c r="W96" s="202">
        <v>13.12</v>
      </c>
      <c r="X96" s="202">
        <v>35.43</v>
      </c>
      <c r="Y96" s="202">
        <v>0</v>
      </c>
      <c r="Z96">
        <v>0</v>
      </c>
      <c r="AA96" s="202">
        <v>11</v>
      </c>
      <c r="AB96" s="202">
        <v>0</v>
      </c>
      <c r="AC96" s="202">
        <v>0</v>
      </c>
      <c r="AD96" s="202">
        <v>0</v>
      </c>
      <c r="AE96" s="202">
        <v>29.96</v>
      </c>
      <c r="AF96" s="202">
        <v>0</v>
      </c>
      <c r="AG96" s="202">
        <v>0</v>
      </c>
      <c r="AH96" s="202">
        <v>0</v>
      </c>
      <c r="AI96" s="202">
        <v>66.42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75.28</v>
      </c>
      <c r="AQ96" s="202">
        <v>26.72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9.01</v>
      </c>
      <c r="L97" s="202">
        <v>318.68</v>
      </c>
      <c r="M97" s="202">
        <v>26.07</v>
      </c>
      <c r="N97" s="202">
        <v>35.19</v>
      </c>
      <c r="O97" s="202">
        <v>0</v>
      </c>
      <c r="P97" s="202">
        <v>28.89</v>
      </c>
      <c r="Q97" s="202">
        <v>6.09</v>
      </c>
      <c r="R97" s="202">
        <v>12.37</v>
      </c>
      <c r="S97" s="202">
        <v>7.82</v>
      </c>
      <c r="T97" s="202">
        <v>0</v>
      </c>
      <c r="U97" s="202">
        <v>60.83</v>
      </c>
      <c r="V97" s="202">
        <v>5.97</v>
      </c>
      <c r="W97" s="202">
        <v>13.12</v>
      </c>
      <c r="X97" s="202">
        <v>33.26</v>
      </c>
      <c r="Y97" s="202">
        <v>0</v>
      </c>
      <c r="Z97">
        <v>0</v>
      </c>
      <c r="AA97" s="202">
        <v>11</v>
      </c>
      <c r="AB97" s="202">
        <v>0</v>
      </c>
      <c r="AC97" s="202">
        <v>0</v>
      </c>
      <c r="AD97" s="202">
        <v>0</v>
      </c>
      <c r="AE97" s="202">
        <v>29.96</v>
      </c>
      <c r="AF97" s="202">
        <v>0</v>
      </c>
      <c r="AG97" s="202">
        <v>0</v>
      </c>
      <c r="AH97" s="202">
        <v>0</v>
      </c>
      <c r="AI97" s="202">
        <v>66.42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75.28</v>
      </c>
      <c r="AQ97" s="202">
        <v>26.72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9.01</v>
      </c>
      <c r="L98" s="202">
        <v>318.68</v>
      </c>
      <c r="M98" s="202">
        <v>26.07</v>
      </c>
      <c r="N98" s="202">
        <v>35.19</v>
      </c>
      <c r="O98" s="202">
        <v>0</v>
      </c>
      <c r="P98" s="202">
        <v>28.89</v>
      </c>
      <c r="Q98" s="202">
        <v>6.09</v>
      </c>
      <c r="R98" s="202">
        <v>12.37</v>
      </c>
      <c r="S98" s="202">
        <v>7.82</v>
      </c>
      <c r="T98" s="202">
        <v>0</v>
      </c>
      <c r="U98" s="202">
        <v>60.83</v>
      </c>
      <c r="V98" s="202">
        <v>5.97</v>
      </c>
      <c r="W98" s="202">
        <v>13.12</v>
      </c>
      <c r="X98" s="202">
        <v>29.29</v>
      </c>
      <c r="Y98" s="202">
        <v>0</v>
      </c>
      <c r="Z98">
        <v>0</v>
      </c>
      <c r="AA98" s="202">
        <v>11</v>
      </c>
      <c r="AB98" s="202">
        <v>0</v>
      </c>
      <c r="AC98" s="202">
        <v>0</v>
      </c>
      <c r="AD98" s="202">
        <v>0</v>
      </c>
      <c r="AE98" s="202">
        <v>29.96</v>
      </c>
      <c r="AF98" s="202">
        <v>0</v>
      </c>
      <c r="AG98" s="202">
        <v>0</v>
      </c>
      <c r="AH98" s="202">
        <v>0</v>
      </c>
      <c r="AI98" s="202">
        <v>66.42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75.28</v>
      </c>
      <c r="AQ98" s="202">
        <v>26.72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0.13921749999999983</v>
      </c>
      <c r="L99">
        <f t="shared" si="0"/>
        <v>3.1765100000000026</v>
      </c>
      <c r="M99">
        <f t="shared" si="0"/>
        <v>0.62571000000000021</v>
      </c>
      <c r="N99">
        <f t="shared" si="0"/>
        <v>0.84549750000000112</v>
      </c>
      <c r="O99">
        <f t="shared" si="0"/>
        <v>0</v>
      </c>
      <c r="P99">
        <f t="shared" si="0"/>
        <v>0.69697999999999971</v>
      </c>
      <c r="Q99">
        <f t="shared" si="0"/>
        <v>0.10980499999999978</v>
      </c>
      <c r="R99">
        <f t="shared" si="0"/>
        <v>0.22182000000000007</v>
      </c>
      <c r="S99">
        <f t="shared" si="0"/>
        <v>0.13832500000000009</v>
      </c>
      <c r="T99">
        <f t="shared" si="0"/>
        <v>0</v>
      </c>
      <c r="U99">
        <f t="shared" si="0"/>
        <v>1.4663999999999984</v>
      </c>
      <c r="V99">
        <f t="shared" si="0"/>
        <v>8.981750000000005E-2</v>
      </c>
      <c r="W99">
        <f t="shared" si="0"/>
        <v>0.28232999999999958</v>
      </c>
      <c r="X99">
        <f t="shared" si="0"/>
        <v>0.92466750000000031</v>
      </c>
      <c r="Y99">
        <f t="shared" si="0"/>
        <v>0</v>
      </c>
      <c r="Z99">
        <f t="shared" si="0"/>
        <v>0</v>
      </c>
      <c r="AA99">
        <f t="shared" si="0"/>
        <v>0.26183000000000017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0.70392500000000058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1.3591324999999999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1.0352275000000006</v>
      </c>
      <c r="AQ99">
        <f t="shared" si="0"/>
        <v>0.48649500000000057</v>
      </c>
      <c r="AR99">
        <f t="shared" si="0"/>
        <v>0.27164750000000021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2.92</v>
      </c>
      <c r="L3" s="202">
        <v>9.0500000000000007</v>
      </c>
      <c r="M3" s="202">
        <v>2.4500000000000002</v>
      </c>
      <c r="N3" s="202">
        <v>2.85</v>
      </c>
      <c r="O3" s="202">
        <v>3.17</v>
      </c>
      <c r="P3" s="202">
        <v>3.64</v>
      </c>
      <c r="Q3" s="202">
        <v>0.39</v>
      </c>
      <c r="R3" s="202">
        <v>0.64</v>
      </c>
      <c r="S3" s="202">
        <v>0.63</v>
      </c>
      <c r="T3" s="202">
        <v>1.56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23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6.39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2.78</v>
      </c>
      <c r="AZ3" s="202">
        <v>5.17</v>
      </c>
      <c r="BA3" s="202">
        <v>3.42</v>
      </c>
      <c r="BB3" s="202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2.83</v>
      </c>
      <c r="L4" s="202">
        <v>9.0500000000000007</v>
      </c>
      <c r="M4" s="202">
        <v>2.4500000000000002</v>
      </c>
      <c r="N4" s="202">
        <v>2.85</v>
      </c>
      <c r="O4" s="202">
        <v>3.17</v>
      </c>
      <c r="P4" s="202">
        <v>3.64</v>
      </c>
      <c r="Q4" s="202">
        <v>0.39</v>
      </c>
      <c r="R4" s="202">
        <v>0.64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23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6.39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2.78</v>
      </c>
      <c r="AZ4" s="202">
        <v>5.17</v>
      </c>
      <c r="BA4" s="202">
        <v>3.42</v>
      </c>
      <c r="BB4" s="202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2.83</v>
      </c>
      <c r="L5" s="202">
        <v>9.0500000000000007</v>
      </c>
      <c r="M5" s="202">
        <v>2.4500000000000002</v>
      </c>
      <c r="N5" s="202">
        <v>2.85</v>
      </c>
      <c r="O5" s="202">
        <v>3.17</v>
      </c>
      <c r="P5" s="202">
        <v>3.64</v>
      </c>
      <c r="Q5" s="202">
        <v>0.4</v>
      </c>
      <c r="R5" s="202">
        <v>0.64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23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6.39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2.78</v>
      </c>
      <c r="AZ5" s="202">
        <v>5.17</v>
      </c>
      <c r="BA5" s="202">
        <v>3.42</v>
      </c>
      <c r="BB5" s="202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2.83</v>
      </c>
      <c r="L6" s="202">
        <v>9.0500000000000007</v>
      </c>
      <c r="M6" s="202">
        <v>2.4500000000000002</v>
      </c>
      <c r="N6" s="202">
        <v>2.85</v>
      </c>
      <c r="O6" s="202">
        <v>3.17</v>
      </c>
      <c r="P6" s="202">
        <v>3.64</v>
      </c>
      <c r="Q6" s="202">
        <v>0.4</v>
      </c>
      <c r="R6" s="202">
        <v>0.64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23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6.39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2.78</v>
      </c>
      <c r="AZ6" s="202">
        <v>5.17</v>
      </c>
      <c r="BA6" s="202">
        <v>3.42</v>
      </c>
      <c r="BB6" s="202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2.83</v>
      </c>
      <c r="L7" s="202">
        <v>9.0500000000000007</v>
      </c>
      <c r="M7" s="202">
        <v>2.4500000000000002</v>
      </c>
      <c r="N7" s="202">
        <v>2.85</v>
      </c>
      <c r="O7" s="202">
        <v>3.17</v>
      </c>
      <c r="P7" s="202">
        <v>3.64</v>
      </c>
      <c r="Q7" s="202">
        <v>0.39</v>
      </c>
      <c r="R7" s="202">
        <v>0.64</v>
      </c>
      <c r="S7" s="202">
        <v>0.63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23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6.39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2.78</v>
      </c>
      <c r="AZ7" s="202">
        <v>5.17</v>
      </c>
      <c r="BA7" s="202">
        <v>3.42</v>
      </c>
      <c r="BB7" s="202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2.83</v>
      </c>
      <c r="L8" s="202">
        <v>9.0500000000000007</v>
      </c>
      <c r="M8" s="202">
        <v>2.4500000000000002</v>
      </c>
      <c r="N8" s="202">
        <v>2.85</v>
      </c>
      <c r="O8" s="202">
        <v>3.17</v>
      </c>
      <c r="P8" s="202">
        <v>3.64</v>
      </c>
      <c r="Q8" s="202">
        <v>0.39</v>
      </c>
      <c r="R8" s="202">
        <v>0.64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23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6.39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2.78</v>
      </c>
      <c r="AZ8" s="202">
        <v>5.17</v>
      </c>
      <c r="BA8" s="202">
        <v>3.42</v>
      </c>
      <c r="BB8" s="202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2.83</v>
      </c>
      <c r="L9" s="202">
        <v>9.0500000000000007</v>
      </c>
      <c r="M9" s="202">
        <v>2.4500000000000002</v>
      </c>
      <c r="N9" s="202">
        <v>2.85</v>
      </c>
      <c r="O9" s="202">
        <v>3.17</v>
      </c>
      <c r="P9" s="202">
        <v>3.64</v>
      </c>
      <c r="Q9" s="202">
        <v>0.39</v>
      </c>
      <c r="R9" s="202">
        <v>0.64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23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6.39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2.78</v>
      </c>
      <c r="AZ9" s="202">
        <v>5.17</v>
      </c>
      <c r="BA9" s="202">
        <v>3.42</v>
      </c>
      <c r="BB9" s="202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2.83</v>
      </c>
      <c r="L10" s="202">
        <v>9.0500000000000007</v>
      </c>
      <c r="M10" s="202">
        <v>2.4500000000000002</v>
      </c>
      <c r="N10" s="202">
        <v>2.85</v>
      </c>
      <c r="O10" s="202">
        <v>3.17</v>
      </c>
      <c r="P10" s="202">
        <v>3.64</v>
      </c>
      <c r="Q10" s="202">
        <v>0.39</v>
      </c>
      <c r="R10" s="202">
        <v>0.64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23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6.39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2.78</v>
      </c>
      <c r="AZ10" s="202">
        <v>5.17</v>
      </c>
      <c r="BA10" s="202">
        <v>3.42</v>
      </c>
      <c r="BB10" s="202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2.83</v>
      </c>
      <c r="L11" s="202">
        <v>9.0500000000000007</v>
      </c>
      <c r="M11" s="202">
        <v>2.4500000000000002</v>
      </c>
      <c r="N11" s="202">
        <v>2.85</v>
      </c>
      <c r="O11" s="202">
        <v>3.17</v>
      </c>
      <c r="P11" s="202">
        <v>3.64</v>
      </c>
      <c r="Q11" s="202">
        <v>0.39</v>
      </c>
      <c r="R11" s="202">
        <v>0.64</v>
      </c>
      <c r="S11" s="202">
        <v>0.63</v>
      </c>
      <c r="T11" s="202">
        <v>1.56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19.54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6.39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2.78</v>
      </c>
      <c r="AZ11" s="202">
        <v>5.17</v>
      </c>
      <c r="BA11" s="202">
        <v>3.42</v>
      </c>
      <c r="BB11" s="202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2.83</v>
      </c>
      <c r="L12" s="202">
        <v>9.0500000000000007</v>
      </c>
      <c r="M12" s="202">
        <v>2.4500000000000002</v>
      </c>
      <c r="N12" s="202">
        <v>2.85</v>
      </c>
      <c r="O12" s="202">
        <v>3.17</v>
      </c>
      <c r="P12" s="202">
        <v>3.64</v>
      </c>
      <c r="Q12" s="202">
        <v>0.39</v>
      </c>
      <c r="R12" s="202">
        <v>0.64</v>
      </c>
      <c r="S12" s="202">
        <v>0.63</v>
      </c>
      <c r="T12" s="202">
        <v>1.56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19.54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6.39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2.78</v>
      </c>
      <c r="AZ12" s="202">
        <v>5.17</v>
      </c>
      <c r="BA12" s="202">
        <v>3.42</v>
      </c>
      <c r="BB12" s="20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2.83</v>
      </c>
      <c r="L13" s="202">
        <v>9.0500000000000007</v>
      </c>
      <c r="M13" s="202">
        <v>2.4500000000000002</v>
      </c>
      <c r="N13" s="202">
        <v>2.85</v>
      </c>
      <c r="O13" s="202">
        <v>3.17</v>
      </c>
      <c r="P13" s="202">
        <v>3.64</v>
      </c>
      <c r="Q13" s="202">
        <v>0.39</v>
      </c>
      <c r="R13" s="202">
        <v>0.64</v>
      </c>
      <c r="S13" s="202">
        <v>0.63</v>
      </c>
      <c r="T13" s="202">
        <v>1.56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19.54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6.39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2.78</v>
      </c>
      <c r="AZ13" s="202">
        <v>5.17</v>
      </c>
      <c r="BA13" s="202">
        <v>3.42</v>
      </c>
      <c r="BB13" s="202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2.83</v>
      </c>
      <c r="L14" s="202">
        <v>9.0500000000000007</v>
      </c>
      <c r="M14" s="202">
        <v>2.4500000000000002</v>
      </c>
      <c r="N14" s="202">
        <v>2.85</v>
      </c>
      <c r="O14" s="202">
        <v>3.17</v>
      </c>
      <c r="P14" s="202">
        <v>3.64</v>
      </c>
      <c r="Q14" s="202">
        <v>0.39</v>
      </c>
      <c r="R14" s="202">
        <v>0.64</v>
      </c>
      <c r="S14" s="202">
        <v>0.63</v>
      </c>
      <c r="T14" s="202">
        <v>1.56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19.54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6.39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2.78</v>
      </c>
      <c r="AZ14" s="202">
        <v>5.17</v>
      </c>
      <c r="BA14" s="202">
        <v>3.42</v>
      </c>
      <c r="BB14" s="202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2.83</v>
      </c>
      <c r="L15" s="202">
        <v>9.0500000000000007</v>
      </c>
      <c r="M15" s="202">
        <v>2.4500000000000002</v>
      </c>
      <c r="N15" s="202">
        <v>2.85</v>
      </c>
      <c r="O15" s="202">
        <v>3.17</v>
      </c>
      <c r="P15" s="202">
        <v>3.64</v>
      </c>
      <c r="Q15" s="202">
        <v>0.39</v>
      </c>
      <c r="R15" s="202">
        <v>0.64</v>
      </c>
      <c r="S15" s="202">
        <v>0.63</v>
      </c>
      <c r="T15" s="202">
        <v>1.56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45.77</v>
      </c>
      <c r="AF15" s="202">
        <v>0</v>
      </c>
      <c r="AG15" s="202">
        <v>0</v>
      </c>
      <c r="AH15" s="202">
        <v>0</v>
      </c>
      <c r="AI15" s="202">
        <v>19.54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6.39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2.78</v>
      </c>
      <c r="AZ15" s="202">
        <v>5.17</v>
      </c>
      <c r="BA15" s="202">
        <v>3.42</v>
      </c>
      <c r="BB15" s="202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2.83</v>
      </c>
      <c r="L16" s="202">
        <v>9.0500000000000007</v>
      </c>
      <c r="M16" s="202">
        <v>2.4500000000000002</v>
      </c>
      <c r="N16" s="202">
        <v>2.85</v>
      </c>
      <c r="O16" s="202">
        <v>3.17</v>
      </c>
      <c r="P16" s="202">
        <v>3.64</v>
      </c>
      <c r="Q16" s="202">
        <v>0.4</v>
      </c>
      <c r="R16" s="202">
        <v>0.64</v>
      </c>
      <c r="S16" s="202">
        <v>0.63</v>
      </c>
      <c r="T16" s="202">
        <v>1.56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45.77</v>
      </c>
      <c r="AF16" s="202">
        <v>0</v>
      </c>
      <c r="AG16" s="202">
        <v>0</v>
      </c>
      <c r="AH16" s="202">
        <v>0</v>
      </c>
      <c r="AI16" s="202">
        <v>19.54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6.39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2.78</v>
      </c>
      <c r="AZ16" s="202">
        <v>5.17</v>
      </c>
      <c r="BA16" s="202">
        <v>3.42</v>
      </c>
      <c r="BB16" s="202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2.83</v>
      </c>
      <c r="L17" s="202">
        <v>9.0500000000000007</v>
      </c>
      <c r="M17" s="202">
        <v>2.4500000000000002</v>
      </c>
      <c r="N17" s="202">
        <v>2.85</v>
      </c>
      <c r="O17" s="202">
        <v>3.17</v>
      </c>
      <c r="P17" s="202">
        <v>3.64</v>
      </c>
      <c r="Q17" s="202">
        <v>0.4</v>
      </c>
      <c r="R17" s="202">
        <v>0.64</v>
      </c>
      <c r="S17" s="202">
        <v>0.63</v>
      </c>
      <c r="T17" s="202">
        <v>1.56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45.77</v>
      </c>
      <c r="AF17" s="202">
        <v>0</v>
      </c>
      <c r="AG17" s="202">
        <v>0</v>
      </c>
      <c r="AH17" s="202">
        <v>0</v>
      </c>
      <c r="AI17" s="202">
        <v>19.54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6.39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2.78</v>
      </c>
      <c r="AZ17" s="202">
        <v>5.17</v>
      </c>
      <c r="BA17" s="202">
        <v>3.42</v>
      </c>
      <c r="BB17" s="202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2.83</v>
      </c>
      <c r="L18" s="202">
        <v>9.0500000000000007</v>
      </c>
      <c r="M18" s="202">
        <v>2.4500000000000002</v>
      </c>
      <c r="N18" s="202">
        <v>2.85</v>
      </c>
      <c r="O18" s="202">
        <v>3.17</v>
      </c>
      <c r="P18" s="202">
        <v>3.64</v>
      </c>
      <c r="Q18" s="202">
        <v>0.4</v>
      </c>
      <c r="R18" s="202">
        <v>0.64</v>
      </c>
      <c r="S18" s="202">
        <v>0.63</v>
      </c>
      <c r="T18" s="202">
        <v>1.56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45.77</v>
      </c>
      <c r="AF18" s="202">
        <v>0</v>
      </c>
      <c r="AG18" s="202">
        <v>0</v>
      </c>
      <c r="AH18" s="202">
        <v>0</v>
      </c>
      <c r="AI18" s="202">
        <v>19.54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6.39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2.78</v>
      </c>
      <c r="AZ18" s="202">
        <v>5.17</v>
      </c>
      <c r="BA18" s="202">
        <v>3.42</v>
      </c>
      <c r="BB18" s="202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2.83</v>
      </c>
      <c r="L19" s="202">
        <v>9.0500000000000007</v>
      </c>
      <c r="M19" s="202">
        <v>2.4500000000000002</v>
      </c>
      <c r="N19" s="202">
        <v>2.85</v>
      </c>
      <c r="O19" s="202">
        <v>3.17</v>
      </c>
      <c r="P19" s="202">
        <v>3.64</v>
      </c>
      <c r="Q19" s="202">
        <v>0.4</v>
      </c>
      <c r="R19" s="202">
        <v>0.64</v>
      </c>
      <c r="S19" s="202">
        <v>0.63</v>
      </c>
      <c r="T19" s="202">
        <v>1.56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45.77</v>
      </c>
      <c r="AF19" s="202">
        <v>0</v>
      </c>
      <c r="AG19" s="202">
        <v>0</v>
      </c>
      <c r="AH19" s="202">
        <v>0</v>
      </c>
      <c r="AI19" s="202">
        <v>19.54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6.39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2.78</v>
      </c>
      <c r="AZ19" s="202">
        <v>5.17</v>
      </c>
      <c r="BA19" s="202">
        <v>3.42</v>
      </c>
      <c r="BB19" s="202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2.83</v>
      </c>
      <c r="L20" s="202">
        <v>9.0500000000000007</v>
      </c>
      <c r="M20" s="202">
        <v>2.4500000000000002</v>
      </c>
      <c r="N20" s="202">
        <v>2.85</v>
      </c>
      <c r="O20" s="202">
        <v>3.17</v>
      </c>
      <c r="P20" s="202">
        <v>3.64</v>
      </c>
      <c r="Q20" s="202">
        <v>0.4</v>
      </c>
      <c r="R20" s="202">
        <v>0.64</v>
      </c>
      <c r="S20" s="202">
        <v>0.63</v>
      </c>
      <c r="T20" s="202">
        <v>1.56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45.77</v>
      </c>
      <c r="AF20" s="202">
        <v>0</v>
      </c>
      <c r="AG20" s="202">
        <v>0</v>
      </c>
      <c r="AH20" s="202">
        <v>0</v>
      </c>
      <c r="AI20" s="202">
        <v>19.54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6.39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2.78</v>
      </c>
      <c r="AZ20" s="202">
        <v>5.17</v>
      </c>
      <c r="BA20" s="202">
        <v>3.42</v>
      </c>
      <c r="BB20" s="202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2.83</v>
      </c>
      <c r="L21" s="202">
        <v>9.0500000000000007</v>
      </c>
      <c r="M21" s="202">
        <v>2.4500000000000002</v>
      </c>
      <c r="N21" s="202">
        <v>2.85</v>
      </c>
      <c r="O21" s="202">
        <v>3.17</v>
      </c>
      <c r="P21" s="202">
        <v>3.64</v>
      </c>
      <c r="Q21" s="202">
        <v>0.4</v>
      </c>
      <c r="R21" s="202">
        <v>0.64</v>
      </c>
      <c r="S21" s="202">
        <v>0.63</v>
      </c>
      <c r="T21" s="202">
        <v>1.56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45.77</v>
      </c>
      <c r="AF21" s="202">
        <v>0</v>
      </c>
      <c r="AG21" s="202">
        <v>0</v>
      </c>
      <c r="AH21" s="202">
        <v>0</v>
      </c>
      <c r="AI21" s="202">
        <v>19.54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6.39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2.78</v>
      </c>
      <c r="AZ21" s="202">
        <v>5.17</v>
      </c>
      <c r="BA21" s="202">
        <v>3.42</v>
      </c>
      <c r="BB21" s="202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2.83</v>
      </c>
      <c r="L22" s="202">
        <v>9.0500000000000007</v>
      </c>
      <c r="M22" s="202">
        <v>2.4500000000000002</v>
      </c>
      <c r="N22" s="202">
        <v>2.85</v>
      </c>
      <c r="O22" s="202">
        <v>3.17</v>
      </c>
      <c r="P22" s="202">
        <v>3.64</v>
      </c>
      <c r="Q22" s="202">
        <v>0.4</v>
      </c>
      <c r="R22" s="202">
        <v>0.64</v>
      </c>
      <c r="S22" s="202">
        <v>0.63</v>
      </c>
      <c r="T22" s="202">
        <v>1.56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45.77</v>
      </c>
      <c r="AF22" s="202">
        <v>0</v>
      </c>
      <c r="AG22" s="202">
        <v>0</v>
      </c>
      <c r="AH22" s="202">
        <v>0</v>
      </c>
      <c r="AI22" s="202">
        <v>19.54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6.39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2.78</v>
      </c>
      <c r="AZ22" s="202">
        <v>5.17</v>
      </c>
      <c r="BA22" s="202">
        <v>3.42</v>
      </c>
      <c r="BB22" s="20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2.83</v>
      </c>
      <c r="L23" s="202">
        <v>9.0500000000000007</v>
      </c>
      <c r="M23" s="202">
        <v>2.4500000000000002</v>
      </c>
      <c r="N23" s="202">
        <v>2.85</v>
      </c>
      <c r="O23" s="202">
        <v>3.17</v>
      </c>
      <c r="P23" s="202">
        <v>3.64</v>
      </c>
      <c r="Q23" s="202">
        <v>0.4</v>
      </c>
      <c r="R23" s="202">
        <v>0.65</v>
      </c>
      <c r="S23" s="202">
        <v>0.63</v>
      </c>
      <c r="T23" s="202">
        <v>1.56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45.77</v>
      </c>
      <c r="AF23" s="202">
        <v>0</v>
      </c>
      <c r="AG23" s="202">
        <v>0</v>
      </c>
      <c r="AH23" s="202">
        <v>0</v>
      </c>
      <c r="AI23" s="202">
        <v>19.54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6.39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2.78</v>
      </c>
      <c r="AZ23" s="202">
        <v>5.17</v>
      </c>
      <c r="BA23" s="202">
        <v>3.42</v>
      </c>
      <c r="BB23" s="202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2.83</v>
      </c>
      <c r="L24" s="202">
        <v>9.0500000000000007</v>
      </c>
      <c r="M24" s="202">
        <v>2.4500000000000002</v>
      </c>
      <c r="N24" s="202">
        <v>2.85</v>
      </c>
      <c r="O24" s="202">
        <v>3.17</v>
      </c>
      <c r="P24" s="202">
        <v>3.64</v>
      </c>
      <c r="Q24" s="202">
        <v>0.4</v>
      </c>
      <c r="R24" s="202">
        <v>0.65</v>
      </c>
      <c r="S24" s="202">
        <v>0.63</v>
      </c>
      <c r="T24" s="202">
        <v>1.56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45.77</v>
      </c>
      <c r="AF24" s="202">
        <v>0</v>
      </c>
      <c r="AG24" s="202">
        <v>0</v>
      </c>
      <c r="AH24" s="202">
        <v>0</v>
      </c>
      <c r="AI24" s="202">
        <v>19.54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6.39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2.78</v>
      </c>
      <c r="AZ24" s="202">
        <v>5.17</v>
      </c>
      <c r="BA24" s="202">
        <v>3.42</v>
      </c>
      <c r="BB24" s="202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2.83</v>
      </c>
      <c r="L25" s="202">
        <v>9.0500000000000007</v>
      </c>
      <c r="M25" s="202">
        <v>2.4500000000000002</v>
      </c>
      <c r="N25" s="202">
        <v>2.85</v>
      </c>
      <c r="O25" s="202">
        <v>3.17</v>
      </c>
      <c r="P25" s="202">
        <v>3.64</v>
      </c>
      <c r="Q25" s="202">
        <v>0.4</v>
      </c>
      <c r="R25" s="202">
        <v>0.65</v>
      </c>
      <c r="S25" s="202">
        <v>0.63</v>
      </c>
      <c r="T25" s="202">
        <v>1.56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45.77</v>
      </c>
      <c r="AF25" s="202">
        <v>0</v>
      </c>
      <c r="AG25" s="202">
        <v>0</v>
      </c>
      <c r="AH25" s="202">
        <v>0</v>
      </c>
      <c r="AI25" s="202">
        <v>19.54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6.39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2.78</v>
      </c>
      <c r="AZ25" s="202">
        <v>5.17</v>
      </c>
      <c r="BA25" s="202">
        <v>3.42</v>
      </c>
      <c r="BB25" s="202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2.83</v>
      </c>
      <c r="L26" s="202">
        <v>9.0500000000000007</v>
      </c>
      <c r="M26" s="202">
        <v>2.4500000000000002</v>
      </c>
      <c r="N26" s="202">
        <v>2.85</v>
      </c>
      <c r="O26" s="202">
        <v>3.17</v>
      </c>
      <c r="P26" s="202">
        <v>3.64</v>
      </c>
      <c r="Q26" s="202">
        <v>0.4</v>
      </c>
      <c r="R26" s="202">
        <v>0.65</v>
      </c>
      <c r="S26" s="202">
        <v>0.63</v>
      </c>
      <c r="T26" s="202">
        <v>1.56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45.77</v>
      </c>
      <c r="AF26" s="202">
        <v>0</v>
      </c>
      <c r="AG26" s="202">
        <v>0</v>
      </c>
      <c r="AH26" s="202">
        <v>0</v>
      </c>
      <c r="AI26" s="202">
        <v>19.54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6.39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2.78</v>
      </c>
      <c r="AZ26" s="202">
        <v>5.17</v>
      </c>
      <c r="BA26" s="202">
        <v>3.42</v>
      </c>
      <c r="BB26" s="202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2.83</v>
      </c>
      <c r="L27" s="202">
        <v>9.0500000000000007</v>
      </c>
      <c r="M27" s="202">
        <v>2.4500000000000002</v>
      </c>
      <c r="N27" s="202">
        <v>2.85</v>
      </c>
      <c r="O27" s="202">
        <v>3.17</v>
      </c>
      <c r="P27" s="202">
        <v>3.64</v>
      </c>
      <c r="Q27" s="202">
        <v>0.4</v>
      </c>
      <c r="R27" s="202">
        <v>0.64</v>
      </c>
      <c r="S27" s="202">
        <v>0.63</v>
      </c>
      <c r="T27" s="202">
        <v>1.56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19.54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6.39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2.78</v>
      </c>
      <c r="AZ27" s="202">
        <v>5.17</v>
      </c>
      <c r="BA27" s="202">
        <v>3.42</v>
      </c>
      <c r="BB27" s="202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2.83</v>
      </c>
      <c r="L28" s="202">
        <v>9.0500000000000007</v>
      </c>
      <c r="M28" s="202">
        <v>2.4500000000000002</v>
      </c>
      <c r="N28" s="202">
        <v>2.85</v>
      </c>
      <c r="O28" s="202">
        <v>3.17</v>
      </c>
      <c r="P28" s="202">
        <v>3.64</v>
      </c>
      <c r="Q28" s="202">
        <v>0.4</v>
      </c>
      <c r="R28" s="202">
        <v>0.64</v>
      </c>
      <c r="S28" s="202">
        <v>0.63</v>
      </c>
      <c r="T28" s="202">
        <v>1.56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19.54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6.39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2.78</v>
      </c>
      <c r="AZ28" s="202">
        <v>5.17</v>
      </c>
      <c r="BA28" s="202">
        <v>3.42</v>
      </c>
      <c r="BB28" s="202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2.83</v>
      </c>
      <c r="L29" s="202">
        <v>9.0500000000000007</v>
      </c>
      <c r="M29" s="202">
        <v>2.4500000000000002</v>
      </c>
      <c r="N29" s="202">
        <v>2.85</v>
      </c>
      <c r="O29" s="202">
        <v>3.17</v>
      </c>
      <c r="P29" s="202">
        <v>3.64</v>
      </c>
      <c r="Q29" s="202">
        <v>0.4</v>
      </c>
      <c r="R29" s="202">
        <v>0.65</v>
      </c>
      <c r="S29" s="202">
        <v>0.63</v>
      </c>
      <c r="T29" s="202">
        <v>1.56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19.54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6.39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2.78</v>
      </c>
      <c r="AZ29" s="202">
        <v>5.17</v>
      </c>
      <c r="BA29" s="202">
        <v>3.42</v>
      </c>
      <c r="BB29" s="202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2.83</v>
      </c>
      <c r="L30" s="202">
        <v>9.0500000000000007</v>
      </c>
      <c r="M30" s="202">
        <v>2.4500000000000002</v>
      </c>
      <c r="N30" s="202">
        <v>2.85</v>
      </c>
      <c r="O30" s="202">
        <v>3.17</v>
      </c>
      <c r="P30" s="202">
        <v>3.64</v>
      </c>
      <c r="Q30" s="202">
        <v>0.4</v>
      </c>
      <c r="R30" s="202">
        <v>0.65</v>
      </c>
      <c r="S30" s="202">
        <v>0.63</v>
      </c>
      <c r="T30" s="202">
        <v>1.56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19.54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6.39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2.78</v>
      </c>
      <c r="AZ30" s="202">
        <v>5.17</v>
      </c>
      <c r="BA30" s="202">
        <v>3.42</v>
      </c>
      <c r="BB30" s="202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2.83</v>
      </c>
      <c r="L31" s="202">
        <v>9.0500000000000007</v>
      </c>
      <c r="M31" s="202">
        <v>2.4500000000000002</v>
      </c>
      <c r="N31" s="202">
        <v>2.85</v>
      </c>
      <c r="O31" s="202">
        <v>3.17</v>
      </c>
      <c r="P31" s="202">
        <v>3.64</v>
      </c>
      <c r="Q31" s="202">
        <v>0.4</v>
      </c>
      <c r="R31" s="202">
        <v>0.65</v>
      </c>
      <c r="S31" s="202">
        <v>0.63</v>
      </c>
      <c r="T31" s="202">
        <v>1.56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2.02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19.54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6.39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2.78</v>
      </c>
      <c r="AZ31" s="202">
        <v>5.17</v>
      </c>
      <c r="BA31" s="202">
        <v>3.42</v>
      </c>
      <c r="BB31" s="202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2.83</v>
      </c>
      <c r="L32" s="202">
        <v>9.0500000000000007</v>
      </c>
      <c r="M32" s="202">
        <v>2.4500000000000002</v>
      </c>
      <c r="N32" s="202">
        <v>2.85</v>
      </c>
      <c r="O32" s="202">
        <v>3.17</v>
      </c>
      <c r="P32" s="202">
        <v>3.64</v>
      </c>
      <c r="Q32" s="202">
        <v>0.4</v>
      </c>
      <c r="R32" s="202">
        <v>0.65</v>
      </c>
      <c r="S32" s="202">
        <v>0.63</v>
      </c>
      <c r="T32" s="202">
        <v>1.56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2.02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19.54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6.39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2.78</v>
      </c>
      <c r="AZ32" s="202">
        <v>5.17</v>
      </c>
      <c r="BA32" s="202">
        <v>3.42</v>
      </c>
      <c r="BB32" s="20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2.83</v>
      </c>
      <c r="L33" s="202">
        <v>9.0500000000000007</v>
      </c>
      <c r="M33" s="202">
        <v>2.4500000000000002</v>
      </c>
      <c r="N33" s="202">
        <v>2.85</v>
      </c>
      <c r="O33" s="202">
        <v>3.17</v>
      </c>
      <c r="P33" s="202">
        <v>3.64</v>
      </c>
      <c r="Q33" s="202">
        <v>0.4</v>
      </c>
      <c r="R33" s="202">
        <v>0.65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2.02</v>
      </c>
      <c r="AB33" s="202">
        <v>0</v>
      </c>
      <c r="AC33" s="202">
        <v>0</v>
      </c>
      <c r="AD33" s="202">
        <v>0</v>
      </c>
      <c r="AE33" s="202">
        <v>46.37</v>
      </c>
      <c r="AF33" s="202">
        <v>0</v>
      </c>
      <c r="AG33" s="202">
        <v>0</v>
      </c>
      <c r="AH33" s="202">
        <v>0</v>
      </c>
      <c r="AI33" s="202">
        <v>19.54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6.39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2.78</v>
      </c>
      <c r="AZ33" s="202">
        <v>5.17</v>
      </c>
      <c r="BA33" s="202">
        <v>3.42</v>
      </c>
      <c r="BB33" s="202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2.83</v>
      </c>
      <c r="L34" s="202">
        <v>9.0500000000000007</v>
      </c>
      <c r="M34" s="202">
        <v>2.4500000000000002</v>
      </c>
      <c r="N34" s="202">
        <v>2.85</v>
      </c>
      <c r="O34" s="202">
        <v>3.17</v>
      </c>
      <c r="P34" s="202">
        <v>3.64</v>
      </c>
      <c r="Q34" s="202">
        <v>0.4</v>
      </c>
      <c r="R34" s="202">
        <v>0.65</v>
      </c>
      <c r="S34" s="202">
        <v>0.63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2.02</v>
      </c>
      <c r="AB34" s="202">
        <v>0</v>
      </c>
      <c r="AC34" s="202">
        <v>0</v>
      </c>
      <c r="AD34" s="202">
        <v>0</v>
      </c>
      <c r="AE34" s="202">
        <v>46.37</v>
      </c>
      <c r="AF34" s="202">
        <v>0</v>
      </c>
      <c r="AG34" s="202">
        <v>0</v>
      </c>
      <c r="AH34" s="202">
        <v>0</v>
      </c>
      <c r="AI34" s="202">
        <v>19.54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6.39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2.78</v>
      </c>
      <c r="AZ34" s="202">
        <v>5.17</v>
      </c>
      <c r="BA34" s="202">
        <v>3.42</v>
      </c>
      <c r="BB34" s="202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2.83</v>
      </c>
      <c r="L35" s="202">
        <v>9.0500000000000007</v>
      </c>
      <c r="M35" s="202">
        <v>2.4500000000000002</v>
      </c>
      <c r="N35" s="202">
        <v>2.85</v>
      </c>
      <c r="O35" s="202">
        <v>3.17</v>
      </c>
      <c r="P35" s="202">
        <v>3.64</v>
      </c>
      <c r="Q35" s="202">
        <v>0.4</v>
      </c>
      <c r="R35" s="202">
        <v>0.65</v>
      </c>
      <c r="S35" s="202">
        <v>0.63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46.37</v>
      </c>
      <c r="AF35" s="202">
        <v>0</v>
      </c>
      <c r="AG35" s="202">
        <v>0</v>
      </c>
      <c r="AH35" s="202">
        <v>0</v>
      </c>
      <c r="AI35" s="202">
        <v>19.54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6.39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2.78</v>
      </c>
      <c r="AZ35" s="202">
        <v>5.17</v>
      </c>
      <c r="BA35" s="202">
        <v>3.42</v>
      </c>
      <c r="BB35" s="202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2.83</v>
      </c>
      <c r="L36" s="202">
        <v>9.0500000000000007</v>
      </c>
      <c r="M36" s="202">
        <v>2.4500000000000002</v>
      </c>
      <c r="N36" s="202">
        <v>2.85</v>
      </c>
      <c r="O36" s="202">
        <v>3.17</v>
      </c>
      <c r="P36" s="202">
        <v>3.64</v>
      </c>
      <c r="Q36" s="202">
        <v>0.4</v>
      </c>
      <c r="R36" s="202">
        <v>0.65</v>
      </c>
      <c r="S36" s="202">
        <v>0.63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46.37</v>
      </c>
      <c r="AF36" s="202">
        <v>0</v>
      </c>
      <c r="AG36" s="202">
        <v>0</v>
      </c>
      <c r="AH36" s="202">
        <v>0</v>
      </c>
      <c r="AI36" s="202">
        <v>19.54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6.39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2.78</v>
      </c>
      <c r="AZ36" s="202">
        <v>5.17</v>
      </c>
      <c r="BA36" s="202">
        <v>3.42</v>
      </c>
      <c r="BB36" s="202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2.83</v>
      </c>
      <c r="L37" s="202">
        <v>9.0500000000000007</v>
      </c>
      <c r="M37" s="202">
        <v>2.4500000000000002</v>
      </c>
      <c r="N37" s="202">
        <v>2.95</v>
      </c>
      <c r="O37" s="202">
        <v>3.28</v>
      </c>
      <c r="P37" s="202">
        <v>3.77</v>
      </c>
      <c r="Q37" s="202">
        <v>0.4</v>
      </c>
      <c r="R37" s="202">
        <v>0.65</v>
      </c>
      <c r="S37" s="202">
        <v>0.63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39</v>
      </c>
      <c r="AF37" s="202">
        <v>0</v>
      </c>
      <c r="AG37" s="202">
        <v>0</v>
      </c>
      <c r="AH37" s="202">
        <v>0</v>
      </c>
      <c r="AI37" s="202">
        <v>19.54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6.39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2.78</v>
      </c>
      <c r="AZ37" s="202">
        <v>5.17</v>
      </c>
      <c r="BA37" s="202">
        <v>3.42</v>
      </c>
      <c r="BB37" s="202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2.83</v>
      </c>
      <c r="L38" s="202">
        <v>9.0500000000000007</v>
      </c>
      <c r="M38" s="202">
        <v>2.4500000000000002</v>
      </c>
      <c r="N38" s="202">
        <v>2.95</v>
      </c>
      <c r="O38" s="202">
        <v>3.28</v>
      </c>
      <c r="P38" s="202">
        <v>3.77</v>
      </c>
      <c r="Q38" s="202">
        <v>0.4</v>
      </c>
      <c r="R38" s="202">
        <v>0.65</v>
      </c>
      <c r="S38" s="202">
        <v>0.63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39</v>
      </c>
      <c r="AF38" s="202">
        <v>0</v>
      </c>
      <c r="AG38" s="202">
        <v>0</v>
      </c>
      <c r="AH38" s="202">
        <v>0</v>
      </c>
      <c r="AI38" s="202">
        <v>19.54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6.39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2.78</v>
      </c>
      <c r="AZ38" s="202">
        <v>5.17</v>
      </c>
      <c r="BA38" s="202">
        <v>3.42</v>
      </c>
      <c r="BB38" s="202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1.73</v>
      </c>
      <c r="M39" s="202">
        <v>2.4500000000000002</v>
      </c>
      <c r="N39" s="202">
        <v>2.95</v>
      </c>
      <c r="O39" s="202">
        <v>3.28</v>
      </c>
      <c r="P39" s="202">
        <v>3.77</v>
      </c>
      <c r="Q39" s="202">
        <v>0.22</v>
      </c>
      <c r="R39" s="202">
        <v>0.06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42.91</v>
      </c>
      <c r="AF39" s="202">
        <v>0</v>
      </c>
      <c r="AG39" s="202">
        <v>0</v>
      </c>
      <c r="AH39" s="202">
        <v>0</v>
      </c>
      <c r="AI39" s="202">
        <v>19.54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4.2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2.78</v>
      </c>
      <c r="AZ39" s="202">
        <v>5.17</v>
      </c>
      <c r="BA39" s="202">
        <v>3.42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1.73</v>
      </c>
      <c r="M40" s="202">
        <v>2.4500000000000002</v>
      </c>
      <c r="N40" s="202">
        <v>2.85</v>
      </c>
      <c r="O40" s="202">
        <v>3.21</v>
      </c>
      <c r="P40" s="202">
        <v>3.77</v>
      </c>
      <c r="Q40" s="202">
        <v>0.22</v>
      </c>
      <c r="R40" s="202">
        <v>0.06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42.91</v>
      </c>
      <c r="AF40" s="202">
        <v>0</v>
      </c>
      <c r="AG40" s="202">
        <v>0</v>
      </c>
      <c r="AH40" s="202">
        <v>0</v>
      </c>
      <c r="AI40" s="202">
        <v>19.54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4.2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2.78</v>
      </c>
      <c r="AZ40" s="202">
        <v>5.17</v>
      </c>
      <c r="BA40" s="202">
        <v>3.42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1.73</v>
      </c>
      <c r="M41" s="202">
        <v>2.4500000000000002</v>
      </c>
      <c r="N41" s="202">
        <v>2.85</v>
      </c>
      <c r="O41" s="202">
        <v>3.21</v>
      </c>
      <c r="P41" s="202">
        <v>3.77</v>
      </c>
      <c r="Q41" s="202">
        <v>0.22</v>
      </c>
      <c r="R41" s="202">
        <v>0.06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39</v>
      </c>
      <c r="AF41" s="202">
        <v>0</v>
      </c>
      <c r="AG41" s="202">
        <v>0</v>
      </c>
      <c r="AH41" s="202">
        <v>0</v>
      </c>
      <c r="AI41" s="202">
        <v>19.54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4.2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2.78</v>
      </c>
      <c r="AZ41" s="202">
        <v>5.17</v>
      </c>
      <c r="BA41" s="202">
        <v>3.42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1.73</v>
      </c>
      <c r="M42" s="202">
        <v>2.4500000000000002</v>
      </c>
      <c r="N42" s="202">
        <v>2.85</v>
      </c>
      <c r="O42" s="202">
        <v>3.21</v>
      </c>
      <c r="P42" s="202">
        <v>3.77</v>
      </c>
      <c r="Q42" s="202">
        <v>0.22</v>
      </c>
      <c r="R42" s="202">
        <v>0.06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39</v>
      </c>
      <c r="AF42" s="202">
        <v>0</v>
      </c>
      <c r="AG42" s="202">
        <v>0</v>
      </c>
      <c r="AH42" s="202">
        <v>0</v>
      </c>
      <c r="AI42" s="202">
        <v>19.54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4.2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2.78</v>
      </c>
      <c r="AZ42" s="202">
        <v>5.17</v>
      </c>
      <c r="BA42" s="202">
        <v>3.42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1.73</v>
      </c>
      <c r="M43" s="202">
        <v>2.4500000000000002</v>
      </c>
      <c r="N43" s="202">
        <v>2.85</v>
      </c>
      <c r="O43" s="202">
        <v>3.21</v>
      </c>
      <c r="P43" s="202">
        <v>3.77</v>
      </c>
      <c r="Q43" s="202">
        <v>0.22</v>
      </c>
      <c r="R43" s="202">
        <v>0.06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39</v>
      </c>
      <c r="AF43" s="202">
        <v>0</v>
      </c>
      <c r="AG43" s="202">
        <v>0</v>
      </c>
      <c r="AH43" s="202">
        <v>0</v>
      </c>
      <c r="AI43" s="202">
        <v>19.54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4.2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2.78</v>
      </c>
      <c r="AZ43" s="202">
        <v>5.17</v>
      </c>
      <c r="BA43" s="202">
        <v>3.42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1.73</v>
      </c>
      <c r="M44" s="202">
        <v>2.4500000000000002</v>
      </c>
      <c r="N44" s="202">
        <v>2.85</v>
      </c>
      <c r="O44" s="202">
        <v>3.15</v>
      </c>
      <c r="P44" s="202">
        <v>3.77</v>
      </c>
      <c r="Q44" s="202">
        <v>0.22</v>
      </c>
      <c r="R44" s="202">
        <v>0.06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34</v>
      </c>
      <c r="AF44" s="202">
        <v>0</v>
      </c>
      <c r="AG44" s="202">
        <v>0</v>
      </c>
      <c r="AH44" s="202">
        <v>0</v>
      </c>
      <c r="AI44" s="202">
        <v>19.54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4.2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2.78</v>
      </c>
      <c r="AZ44" s="202">
        <v>5.17</v>
      </c>
      <c r="BA44" s="202">
        <v>3.42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1.73</v>
      </c>
      <c r="M45" s="202">
        <v>2.4500000000000002</v>
      </c>
      <c r="N45" s="202">
        <v>2.85</v>
      </c>
      <c r="O45" s="202">
        <v>3.17</v>
      </c>
      <c r="P45" s="202">
        <v>3.77</v>
      </c>
      <c r="Q45" s="202">
        <v>0.22</v>
      </c>
      <c r="R45" s="202">
        <v>0.06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34</v>
      </c>
      <c r="AF45" s="202">
        <v>0</v>
      </c>
      <c r="AG45" s="202">
        <v>0</v>
      </c>
      <c r="AH45" s="202">
        <v>0</v>
      </c>
      <c r="AI45" s="202">
        <v>19.54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4.2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2.78</v>
      </c>
      <c r="AZ45" s="202">
        <v>5.17</v>
      </c>
      <c r="BA45" s="202">
        <v>3.42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1.73</v>
      </c>
      <c r="M46" s="202">
        <v>2.4500000000000002</v>
      </c>
      <c r="N46" s="202">
        <v>2.85</v>
      </c>
      <c r="O46" s="202">
        <v>3.17</v>
      </c>
      <c r="P46" s="202">
        <v>3.77</v>
      </c>
      <c r="Q46" s="202">
        <v>0.22</v>
      </c>
      <c r="R46" s="202">
        <v>0.06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34</v>
      </c>
      <c r="AF46" s="202">
        <v>0</v>
      </c>
      <c r="AG46" s="202">
        <v>0</v>
      </c>
      <c r="AH46" s="202">
        <v>0</v>
      </c>
      <c r="AI46" s="202">
        <v>19.54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4.2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2.78</v>
      </c>
      <c r="AZ46" s="202">
        <v>5.17</v>
      </c>
      <c r="BA46" s="202">
        <v>3.42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3.55</v>
      </c>
      <c r="M47" s="202">
        <v>2.4500000000000002</v>
      </c>
      <c r="N47" s="202">
        <v>2.85</v>
      </c>
      <c r="O47" s="202">
        <v>3.17</v>
      </c>
      <c r="P47" s="202">
        <v>3.64</v>
      </c>
      <c r="Q47" s="202">
        <v>0.22</v>
      </c>
      <c r="R47" s="202">
        <v>0.66</v>
      </c>
      <c r="S47" s="202">
        <v>0.03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29</v>
      </c>
      <c r="AF47" s="202">
        <v>0</v>
      </c>
      <c r="AG47" s="202">
        <v>0</v>
      </c>
      <c r="AH47" s="202">
        <v>0</v>
      </c>
      <c r="AI47" s="202">
        <v>19.54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4.0599999999999996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2.78</v>
      </c>
      <c r="AZ47" s="202">
        <v>5.17</v>
      </c>
      <c r="BA47" s="202">
        <v>3.42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3.55</v>
      </c>
      <c r="M48" s="202">
        <v>2.4500000000000002</v>
      </c>
      <c r="N48" s="202">
        <v>2.85</v>
      </c>
      <c r="O48" s="202">
        <v>3.17</v>
      </c>
      <c r="P48" s="202">
        <v>3.64</v>
      </c>
      <c r="Q48" s="202">
        <v>0.22</v>
      </c>
      <c r="R48" s="202">
        <v>0.66</v>
      </c>
      <c r="S48" s="202">
        <v>0.03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29</v>
      </c>
      <c r="AF48" s="202">
        <v>0</v>
      </c>
      <c r="AG48" s="202">
        <v>0</v>
      </c>
      <c r="AH48" s="202">
        <v>0</v>
      </c>
      <c r="AI48" s="202">
        <v>19.54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4.0599999999999996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2.78</v>
      </c>
      <c r="AZ48" s="202">
        <v>5.17</v>
      </c>
      <c r="BA48" s="202">
        <v>3.42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1.1599999999999999</v>
      </c>
      <c r="M49" s="202">
        <v>2.4500000000000002</v>
      </c>
      <c r="N49" s="202">
        <v>2.85</v>
      </c>
      <c r="O49" s="202">
        <v>3.17</v>
      </c>
      <c r="P49" s="202">
        <v>3.64</v>
      </c>
      <c r="Q49" s="202">
        <v>0.22</v>
      </c>
      <c r="R49" s="202">
        <v>0.66</v>
      </c>
      <c r="S49" s="202">
        <v>0.03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29</v>
      </c>
      <c r="AF49" s="202">
        <v>0</v>
      </c>
      <c r="AG49" s="202">
        <v>0</v>
      </c>
      <c r="AH49" s="202">
        <v>0</v>
      </c>
      <c r="AI49" s="202">
        <v>19.54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4.0599999999999996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2.78</v>
      </c>
      <c r="AZ49" s="202">
        <v>5.17</v>
      </c>
      <c r="BA49" s="202">
        <v>3.42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1.1599999999999999</v>
      </c>
      <c r="M50" s="202">
        <v>2.4500000000000002</v>
      </c>
      <c r="N50" s="202">
        <v>2.85</v>
      </c>
      <c r="O50" s="202">
        <v>3.17</v>
      </c>
      <c r="P50" s="202">
        <v>3.64</v>
      </c>
      <c r="Q50" s="202">
        <v>0.22</v>
      </c>
      <c r="R50" s="202">
        <v>0.66</v>
      </c>
      <c r="S50" s="202">
        <v>0.03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29</v>
      </c>
      <c r="AF50" s="202">
        <v>0</v>
      </c>
      <c r="AG50" s="202">
        <v>0</v>
      </c>
      <c r="AH50" s="202">
        <v>0</v>
      </c>
      <c r="AI50" s="202">
        <v>19.54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4.0599999999999996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2.78</v>
      </c>
      <c r="AZ50" s="202">
        <v>5.17</v>
      </c>
      <c r="BA50" s="202">
        <v>3.42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1.1599999999999999</v>
      </c>
      <c r="M51" s="202">
        <v>2.4500000000000002</v>
      </c>
      <c r="N51" s="202">
        <v>2.85</v>
      </c>
      <c r="O51" s="202">
        <v>3.17</v>
      </c>
      <c r="P51" s="202">
        <v>3.64</v>
      </c>
      <c r="Q51" s="202">
        <v>0.22</v>
      </c>
      <c r="R51" s="202">
        <v>0.66</v>
      </c>
      <c r="S51" s="202">
        <v>0.03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32</v>
      </c>
      <c r="AF51" s="202">
        <v>0</v>
      </c>
      <c r="AG51" s="202">
        <v>0</v>
      </c>
      <c r="AH51" s="202">
        <v>0</v>
      </c>
      <c r="AI51" s="202">
        <v>19.54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4.0599999999999996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2.78</v>
      </c>
      <c r="AZ51" s="202">
        <v>5.17</v>
      </c>
      <c r="BA51" s="202">
        <v>3.42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1.1599999999999999</v>
      </c>
      <c r="M52" s="202">
        <v>2.4500000000000002</v>
      </c>
      <c r="N52" s="202">
        <v>2.85</v>
      </c>
      <c r="O52" s="202">
        <v>3.17</v>
      </c>
      <c r="P52" s="202">
        <v>3.64</v>
      </c>
      <c r="Q52" s="202">
        <v>0.22</v>
      </c>
      <c r="R52" s="202">
        <v>0.66</v>
      </c>
      <c r="S52" s="202">
        <v>0.03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32</v>
      </c>
      <c r="AF52" s="202">
        <v>0</v>
      </c>
      <c r="AG52" s="202">
        <v>0</v>
      </c>
      <c r="AH52" s="202">
        <v>0</v>
      </c>
      <c r="AI52" s="202">
        <v>19.54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4.0599999999999996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2.78</v>
      </c>
      <c r="AZ52" s="202">
        <v>5.17</v>
      </c>
      <c r="BA52" s="202">
        <v>3.42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1.1599999999999999</v>
      </c>
      <c r="M53" s="202">
        <v>2.4500000000000002</v>
      </c>
      <c r="N53" s="202">
        <v>2.85</v>
      </c>
      <c r="O53" s="202">
        <v>3.21</v>
      </c>
      <c r="P53" s="202">
        <v>3.73</v>
      </c>
      <c r="Q53" s="202">
        <v>0.22</v>
      </c>
      <c r="R53" s="202">
        <v>0.66</v>
      </c>
      <c r="S53" s="202">
        <v>0.03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32</v>
      </c>
      <c r="AF53" s="202">
        <v>0</v>
      </c>
      <c r="AG53" s="202">
        <v>0</v>
      </c>
      <c r="AH53" s="202">
        <v>0</v>
      </c>
      <c r="AI53" s="202">
        <v>19.54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4.0599999999999996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2.78</v>
      </c>
      <c r="AZ53" s="202">
        <v>5.17</v>
      </c>
      <c r="BA53" s="202">
        <v>3.42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1.1599999999999999</v>
      </c>
      <c r="M54" s="202">
        <v>2.4500000000000002</v>
      </c>
      <c r="N54" s="202">
        <v>2.85</v>
      </c>
      <c r="O54" s="202">
        <v>3.21</v>
      </c>
      <c r="P54" s="202">
        <v>3.73</v>
      </c>
      <c r="Q54" s="202">
        <v>0.22</v>
      </c>
      <c r="R54" s="202">
        <v>0.66</v>
      </c>
      <c r="S54" s="202">
        <v>0.03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32</v>
      </c>
      <c r="AF54" s="202">
        <v>0</v>
      </c>
      <c r="AG54" s="202">
        <v>0</v>
      </c>
      <c r="AH54" s="202">
        <v>0</v>
      </c>
      <c r="AI54" s="202">
        <v>19.54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4.0599999999999996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2.78</v>
      </c>
      <c r="AZ54" s="202">
        <v>5.17</v>
      </c>
      <c r="BA54" s="202">
        <v>3.42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3.96</v>
      </c>
      <c r="M55" s="202">
        <v>2.4500000000000002</v>
      </c>
      <c r="N55" s="202">
        <v>2.85</v>
      </c>
      <c r="O55" s="202">
        <v>3.21</v>
      </c>
      <c r="P55" s="202">
        <v>3.73</v>
      </c>
      <c r="Q55" s="202">
        <v>0.22</v>
      </c>
      <c r="R55" s="202">
        <v>0.66</v>
      </c>
      <c r="S55" s="202">
        <v>0.03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39</v>
      </c>
      <c r="AF55" s="202">
        <v>0</v>
      </c>
      <c r="AG55" s="202">
        <v>0</v>
      </c>
      <c r="AH55" s="202">
        <v>0</v>
      </c>
      <c r="AI55" s="202">
        <v>19.54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4.0599999999999996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2.78</v>
      </c>
      <c r="AZ55" s="202">
        <v>5.17</v>
      </c>
      <c r="BA55" s="202">
        <v>3.42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3.96</v>
      </c>
      <c r="M56" s="202">
        <v>2.4500000000000002</v>
      </c>
      <c r="N56" s="202">
        <v>2.85</v>
      </c>
      <c r="O56" s="202">
        <v>3.21</v>
      </c>
      <c r="P56" s="202">
        <v>3.73</v>
      </c>
      <c r="Q56" s="202">
        <v>0.22</v>
      </c>
      <c r="R56" s="202">
        <v>0.66</v>
      </c>
      <c r="S56" s="202">
        <v>0.03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42.91</v>
      </c>
      <c r="AF56" s="202">
        <v>0</v>
      </c>
      <c r="AG56" s="202">
        <v>0</v>
      </c>
      <c r="AH56" s="202">
        <v>0</v>
      </c>
      <c r="AI56" s="202">
        <v>19.54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4.0599999999999996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2.78</v>
      </c>
      <c r="AZ56" s="202">
        <v>5.17</v>
      </c>
      <c r="BA56" s="202">
        <v>3.42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3.96</v>
      </c>
      <c r="M57" s="202">
        <v>2.4500000000000002</v>
      </c>
      <c r="N57" s="202">
        <v>2.85</v>
      </c>
      <c r="O57" s="202">
        <v>3.21</v>
      </c>
      <c r="P57" s="202">
        <v>3.73</v>
      </c>
      <c r="Q57" s="202">
        <v>0.22</v>
      </c>
      <c r="R57" s="202">
        <v>0.66</v>
      </c>
      <c r="S57" s="202">
        <v>0.03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42.91</v>
      </c>
      <c r="AF57" s="202">
        <v>0</v>
      </c>
      <c r="AG57" s="202">
        <v>0</v>
      </c>
      <c r="AH57" s="202">
        <v>0</v>
      </c>
      <c r="AI57" s="202">
        <v>19.54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4.0599999999999996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2.78</v>
      </c>
      <c r="AZ57" s="202">
        <v>5.17</v>
      </c>
      <c r="BA57" s="202">
        <v>3.42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3.96</v>
      </c>
      <c r="M58" s="202">
        <v>2.4500000000000002</v>
      </c>
      <c r="N58" s="202">
        <v>2.85</v>
      </c>
      <c r="O58" s="202">
        <v>3.21</v>
      </c>
      <c r="P58" s="202">
        <v>3.73</v>
      </c>
      <c r="Q58" s="202">
        <v>0.22</v>
      </c>
      <c r="R58" s="202">
        <v>0.68</v>
      </c>
      <c r="S58" s="202">
        <v>0.05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45.17</v>
      </c>
      <c r="AF58" s="202">
        <v>0</v>
      </c>
      <c r="AG58" s="202">
        <v>0</v>
      </c>
      <c r="AH58" s="202">
        <v>0</v>
      </c>
      <c r="AI58" s="202">
        <v>19.54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4.0599999999999996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2.78</v>
      </c>
      <c r="AZ58" s="202">
        <v>5.17</v>
      </c>
      <c r="BA58" s="202">
        <v>3.42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3.96</v>
      </c>
      <c r="M59" s="202">
        <v>2.4500000000000002</v>
      </c>
      <c r="N59" s="202">
        <v>2.85</v>
      </c>
      <c r="O59" s="202">
        <v>2.83</v>
      </c>
      <c r="P59" s="202">
        <v>3.64</v>
      </c>
      <c r="Q59" s="202">
        <v>0.22</v>
      </c>
      <c r="R59" s="202">
        <v>0.68</v>
      </c>
      <c r="S59" s="202">
        <v>0.05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45.17</v>
      </c>
      <c r="AF59" s="202">
        <v>0</v>
      </c>
      <c r="AG59" s="202">
        <v>0</v>
      </c>
      <c r="AH59" s="202">
        <v>0</v>
      </c>
      <c r="AI59" s="202">
        <v>19.54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4.0599999999999996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2.78</v>
      </c>
      <c r="AZ59" s="202">
        <v>5.17</v>
      </c>
      <c r="BA59" s="202">
        <v>3.42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3.96</v>
      </c>
      <c r="M60" s="202">
        <v>2.4500000000000002</v>
      </c>
      <c r="N60" s="202">
        <v>2.85</v>
      </c>
      <c r="O60" s="202">
        <v>3.17</v>
      </c>
      <c r="P60" s="202">
        <v>3.64</v>
      </c>
      <c r="Q60" s="202">
        <v>0.22</v>
      </c>
      <c r="R60" s="202">
        <v>0.68</v>
      </c>
      <c r="S60" s="202">
        <v>0.05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45.17</v>
      </c>
      <c r="AF60" s="202">
        <v>0</v>
      </c>
      <c r="AG60" s="202">
        <v>0</v>
      </c>
      <c r="AH60" s="202">
        <v>0</v>
      </c>
      <c r="AI60" s="202">
        <v>19.54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4.0599999999999996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2.78</v>
      </c>
      <c r="AZ60" s="202">
        <v>5.17</v>
      </c>
      <c r="BA60" s="202">
        <v>3.42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3.96</v>
      </c>
      <c r="M61" s="202">
        <v>2.4500000000000002</v>
      </c>
      <c r="N61" s="202">
        <v>2.85</v>
      </c>
      <c r="O61" s="202">
        <v>3.17</v>
      </c>
      <c r="P61" s="202">
        <v>3.64</v>
      </c>
      <c r="Q61" s="202">
        <v>0.22</v>
      </c>
      <c r="R61" s="202">
        <v>0.68</v>
      </c>
      <c r="S61" s="202">
        <v>0.05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45.77</v>
      </c>
      <c r="AF61" s="202">
        <v>0</v>
      </c>
      <c r="AG61" s="202">
        <v>0</v>
      </c>
      <c r="AH61" s="202">
        <v>0</v>
      </c>
      <c r="AI61" s="202">
        <v>19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4.0599999999999996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2.78</v>
      </c>
      <c r="AZ61" s="202">
        <v>5.17</v>
      </c>
      <c r="BA61" s="202">
        <v>3.42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3.96</v>
      </c>
      <c r="M62" s="202">
        <v>2.4500000000000002</v>
      </c>
      <c r="N62" s="202">
        <v>2.85</v>
      </c>
      <c r="O62" s="202">
        <v>3.17</v>
      </c>
      <c r="P62" s="202">
        <v>3.64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45.77</v>
      </c>
      <c r="AF62" s="202">
        <v>0</v>
      </c>
      <c r="AG62" s="202">
        <v>0</v>
      </c>
      <c r="AH62" s="202">
        <v>0</v>
      </c>
      <c r="AI62" s="202">
        <v>19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4.0599999999999996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2.78</v>
      </c>
      <c r="AZ62" s="202">
        <v>5.17</v>
      </c>
      <c r="BA62" s="202">
        <v>3.42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3.96</v>
      </c>
      <c r="M63" s="202">
        <v>2.4500000000000002</v>
      </c>
      <c r="N63" s="202">
        <v>2.85</v>
      </c>
      <c r="O63" s="202">
        <v>3.17</v>
      </c>
      <c r="P63" s="202">
        <v>3.64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45.77</v>
      </c>
      <c r="AF63" s="202">
        <v>0</v>
      </c>
      <c r="AG63" s="202">
        <v>0</v>
      </c>
      <c r="AH63" s="202">
        <v>0</v>
      </c>
      <c r="AI63" s="202">
        <v>19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4.0599999999999996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2.78</v>
      </c>
      <c r="AZ63" s="202">
        <v>5.17</v>
      </c>
      <c r="BA63" s="202">
        <v>3.42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2.4500000000000002</v>
      </c>
      <c r="N64" s="202">
        <v>2.85</v>
      </c>
      <c r="O64" s="202">
        <v>3.17</v>
      </c>
      <c r="P64" s="202">
        <v>3.64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45.77</v>
      </c>
      <c r="AF64" s="202">
        <v>0</v>
      </c>
      <c r="AG64" s="202">
        <v>0</v>
      </c>
      <c r="AH64" s="202">
        <v>0</v>
      </c>
      <c r="AI64" s="202">
        <v>19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4.0599999999999996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2.78</v>
      </c>
      <c r="AZ64" s="202">
        <v>5.17</v>
      </c>
      <c r="BA64" s="202">
        <v>3.42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2.4500000000000002</v>
      </c>
      <c r="N65" s="202">
        <v>2.85</v>
      </c>
      <c r="O65" s="202">
        <v>3.17</v>
      </c>
      <c r="P65" s="202">
        <v>3.64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45.77</v>
      </c>
      <c r="AF65" s="202">
        <v>0</v>
      </c>
      <c r="AG65" s="202">
        <v>0</v>
      </c>
      <c r="AH65" s="202">
        <v>0</v>
      </c>
      <c r="AI65" s="202">
        <v>19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4.0599999999999996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2.78</v>
      </c>
      <c r="AZ65" s="202">
        <v>5.17</v>
      </c>
      <c r="BA65" s="202">
        <v>3.42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2.4500000000000002</v>
      </c>
      <c r="N66" s="202">
        <v>2.85</v>
      </c>
      <c r="O66" s="202">
        <v>3.17</v>
      </c>
      <c r="P66" s="202">
        <v>3.64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45.77</v>
      </c>
      <c r="AF66" s="202">
        <v>0</v>
      </c>
      <c r="AG66" s="202">
        <v>0</v>
      </c>
      <c r="AH66" s="202">
        <v>0</v>
      </c>
      <c r="AI66" s="202">
        <v>19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4.0599999999999996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2.78</v>
      </c>
      <c r="AZ66" s="202">
        <v>5.17</v>
      </c>
      <c r="BA66" s="202">
        <v>3.42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2.4500000000000002</v>
      </c>
      <c r="N67" s="202">
        <v>2.85</v>
      </c>
      <c r="O67" s="202">
        <v>3.17</v>
      </c>
      <c r="P67" s="202">
        <v>3.64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45.77</v>
      </c>
      <c r="AF67" s="202">
        <v>0</v>
      </c>
      <c r="AG67" s="202">
        <v>0</v>
      </c>
      <c r="AH67" s="202">
        <v>0</v>
      </c>
      <c r="AI67" s="202">
        <v>19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3.89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2.78</v>
      </c>
      <c r="AZ67" s="202">
        <v>5.17</v>
      </c>
      <c r="BA67" s="202">
        <v>3.42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2.4500000000000002</v>
      </c>
      <c r="N68" s="202">
        <v>2.85</v>
      </c>
      <c r="O68" s="202">
        <v>3.17</v>
      </c>
      <c r="P68" s="202">
        <v>3.64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45.17</v>
      </c>
      <c r="AF68" s="202">
        <v>0</v>
      </c>
      <c r="AG68" s="202">
        <v>0</v>
      </c>
      <c r="AH68" s="202">
        <v>0</v>
      </c>
      <c r="AI68" s="202">
        <v>19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3.89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2.78</v>
      </c>
      <c r="AZ68" s="202">
        <v>5.17</v>
      </c>
      <c r="BA68" s="202">
        <v>3.42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2.4500000000000002</v>
      </c>
      <c r="N69" s="202">
        <v>2.85</v>
      </c>
      <c r="O69" s="202">
        <v>3.17</v>
      </c>
      <c r="P69" s="202">
        <v>3.64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45.17</v>
      </c>
      <c r="AF69" s="202">
        <v>0</v>
      </c>
      <c r="AG69" s="202">
        <v>0</v>
      </c>
      <c r="AH69" s="202">
        <v>0</v>
      </c>
      <c r="AI69" s="202">
        <v>19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3.89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2.78</v>
      </c>
      <c r="AZ69" s="202">
        <v>5.17</v>
      </c>
      <c r="BA69" s="202">
        <v>3.42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2.4500000000000002</v>
      </c>
      <c r="N70" s="202">
        <v>2.85</v>
      </c>
      <c r="O70" s="202">
        <v>3.17</v>
      </c>
      <c r="P70" s="202">
        <v>3.64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45.17</v>
      </c>
      <c r="AF70" s="202">
        <v>0</v>
      </c>
      <c r="AG70" s="202">
        <v>0</v>
      </c>
      <c r="AH70" s="202">
        <v>0</v>
      </c>
      <c r="AI70" s="202">
        <v>19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3.89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2.78</v>
      </c>
      <c r="AZ70" s="202">
        <v>5.17</v>
      </c>
      <c r="BA70" s="202">
        <v>3.42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2.4500000000000002</v>
      </c>
      <c r="N71" s="202">
        <v>2.85</v>
      </c>
      <c r="O71" s="202">
        <v>3.17</v>
      </c>
      <c r="P71" s="202">
        <v>3.64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45.17</v>
      </c>
      <c r="AF71" s="202">
        <v>0</v>
      </c>
      <c r="AG71" s="202">
        <v>0</v>
      </c>
      <c r="AH71" s="202">
        <v>0</v>
      </c>
      <c r="AI71" s="202">
        <v>19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3.89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2.78</v>
      </c>
      <c r="AZ71" s="202">
        <v>5.17</v>
      </c>
      <c r="BA71" s="202">
        <v>3.42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2.4500000000000002</v>
      </c>
      <c r="N72" s="202">
        <v>2.85</v>
      </c>
      <c r="O72" s="202">
        <v>3.17</v>
      </c>
      <c r="P72" s="202">
        <v>3.64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45.17</v>
      </c>
      <c r="AF72" s="202">
        <v>0</v>
      </c>
      <c r="AG72" s="202">
        <v>0</v>
      </c>
      <c r="AH72" s="202">
        <v>0</v>
      </c>
      <c r="AI72" s="202">
        <v>19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3.89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2.78</v>
      </c>
      <c r="AZ72" s="202">
        <v>5.17</v>
      </c>
      <c r="BA72" s="202">
        <v>3.42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2.4500000000000002</v>
      </c>
      <c r="N73" s="202">
        <v>2.85</v>
      </c>
      <c r="O73" s="202">
        <v>3.17</v>
      </c>
      <c r="P73" s="202">
        <v>3.64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2.08</v>
      </c>
      <c r="AB73" s="202">
        <v>0</v>
      </c>
      <c r="AC73" s="202">
        <v>0</v>
      </c>
      <c r="AD73" s="202">
        <v>0</v>
      </c>
      <c r="AE73" s="202">
        <v>45.17</v>
      </c>
      <c r="AF73" s="202">
        <v>0</v>
      </c>
      <c r="AG73" s="202">
        <v>0</v>
      </c>
      <c r="AH73" s="202">
        <v>0</v>
      </c>
      <c r="AI73" s="202">
        <v>19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3.89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2.78</v>
      </c>
      <c r="AZ73" s="202">
        <v>5.17</v>
      </c>
      <c r="BA73" s="202">
        <v>3.42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2.4500000000000002</v>
      </c>
      <c r="N74" s="202">
        <v>2.85</v>
      </c>
      <c r="O74" s="202">
        <v>3.17</v>
      </c>
      <c r="P74" s="202">
        <v>3.64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2.08</v>
      </c>
      <c r="AB74" s="202">
        <v>0</v>
      </c>
      <c r="AC74" s="202">
        <v>0</v>
      </c>
      <c r="AD74" s="202">
        <v>0</v>
      </c>
      <c r="AE74" s="202">
        <v>45.17</v>
      </c>
      <c r="AF74" s="202">
        <v>0</v>
      </c>
      <c r="AG74" s="202">
        <v>0</v>
      </c>
      <c r="AH74" s="202">
        <v>0</v>
      </c>
      <c r="AI74" s="202">
        <v>19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3.89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2.78</v>
      </c>
      <c r="AZ74" s="202">
        <v>5.17</v>
      </c>
      <c r="BA74" s="202">
        <v>3.42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2.4500000000000002</v>
      </c>
      <c r="N75" s="202">
        <v>2.85</v>
      </c>
      <c r="O75" s="202">
        <v>3.17</v>
      </c>
      <c r="P75" s="202">
        <v>3.64</v>
      </c>
      <c r="Q75" s="202">
        <v>0</v>
      </c>
      <c r="R75" s="202">
        <v>0.64</v>
      </c>
      <c r="S75" s="202">
        <v>0</v>
      </c>
      <c r="T75" s="202">
        <v>0.86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2.08</v>
      </c>
      <c r="AB75" s="202">
        <v>0</v>
      </c>
      <c r="AC75" s="202">
        <v>0</v>
      </c>
      <c r="AD75" s="202">
        <v>0</v>
      </c>
      <c r="AE75" s="202">
        <v>45.17</v>
      </c>
      <c r="AF75" s="202">
        <v>0</v>
      </c>
      <c r="AG75" s="202">
        <v>0</v>
      </c>
      <c r="AH75" s="202">
        <v>0</v>
      </c>
      <c r="AI75" s="202">
        <v>19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4.68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2.78</v>
      </c>
      <c r="AZ75" s="202">
        <v>5.17</v>
      </c>
      <c r="BA75" s="202">
        <v>3.42</v>
      </c>
      <c r="BB75" s="202">
        <v>2.7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2.4500000000000002</v>
      </c>
      <c r="N76" s="202">
        <v>2.85</v>
      </c>
      <c r="O76" s="202">
        <v>3.17</v>
      </c>
      <c r="P76" s="202">
        <v>3.64</v>
      </c>
      <c r="Q76" s="202">
        <v>0</v>
      </c>
      <c r="R76" s="202">
        <v>0.64</v>
      </c>
      <c r="S76" s="202">
        <v>0</v>
      </c>
      <c r="T76" s="202">
        <v>0.86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45.17</v>
      </c>
      <c r="AF76" s="202">
        <v>0</v>
      </c>
      <c r="AG76" s="202">
        <v>0</v>
      </c>
      <c r="AH76" s="202">
        <v>0</v>
      </c>
      <c r="AI76" s="202">
        <v>23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5.48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2.78</v>
      </c>
      <c r="AZ76" s="202">
        <v>5.17</v>
      </c>
      <c r="BA76" s="202">
        <v>3.42</v>
      </c>
      <c r="BB76" s="202">
        <v>2.7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2.4500000000000002</v>
      </c>
      <c r="N77" s="202">
        <v>2.85</v>
      </c>
      <c r="O77" s="202">
        <v>3.17</v>
      </c>
      <c r="P77" s="202">
        <v>3.64</v>
      </c>
      <c r="Q77" s="202">
        <v>0</v>
      </c>
      <c r="R77" s="202">
        <v>0.64</v>
      </c>
      <c r="S77" s="202">
        <v>0</v>
      </c>
      <c r="T77" s="202">
        <v>0.86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45.17</v>
      </c>
      <c r="AF77" s="202">
        <v>0</v>
      </c>
      <c r="AG77" s="202">
        <v>0</v>
      </c>
      <c r="AH77" s="202">
        <v>0</v>
      </c>
      <c r="AI77" s="202">
        <v>23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6.27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2.78</v>
      </c>
      <c r="AZ77" s="202">
        <v>5.17</v>
      </c>
      <c r="BA77" s="202">
        <v>3.42</v>
      </c>
      <c r="BB77" s="202">
        <v>2.7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2.4500000000000002</v>
      </c>
      <c r="N78" s="202">
        <v>2.85</v>
      </c>
      <c r="O78" s="202">
        <v>3.17</v>
      </c>
      <c r="P78" s="202">
        <v>3.64</v>
      </c>
      <c r="Q78" s="202">
        <v>0</v>
      </c>
      <c r="R78" s="202">
        <v>0.64</v>
      </c>
      <c r="S78" s="202">
        <v>0</v>
      </c>
      <c r="T78" s="202">
        <v>0.86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45.17</v>
      </c>
      <c r="AF78" s="202">
        <v>0</v>
      </c>
      <c r="AG78" s="202">
        <v>0</v>
      </c>
      <c r="AH78" s="202">
        <v>0</v>
      </c>
      <c r="AI78" s="202">
        <v>23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6.39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4.17</v>
      </c>
      <c r="AZ78" s="202">
        <v>5.17</v>
      </c>
      <c r="BA78" s="202">
        <v>3.5</v>
      </c>
      <c r="BB78" s="202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2.4500000000000002</v>
      </c>
      <c r="N79" s="202">
        <v>2.85</v>
      </c>
      <c r="O79" s="202">
        <v>3.17</v>
      </c>
      <c r="P79" s="202">
        <v>3.64</v>
      </c>
      <c r="Q79" s="202">
        <v>0</v>
      </c>
      <c r="R79" s="202">
        <v>0.64</v>
      </c>
      <c r="S79" s="202">
        <v>0</v>
      </c>
      <c r="T79" s="202">
        <v>0.86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2.02</v>
      </c>
      <c r="AB79" s="202">
        <v>0</v>
      </c>
      <c r="AC79" s="202">
        <v>0</v>
      </c>
      <c r="AD79" s="202">
        <v>0</v>
      </c>
      <c r="AE79" s="202">
        <v>45.77</v>
      </c>
      <c r="AF79" s="202">
        <v>0</v>
      </c>
      <c r="AG79" s="202">
        <v>0</v>
      </c>
      <c r="AH79" s="202">
        <v>0</v>
      </c>
      <c r="AI79" s="202">
        <v>23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6.39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4.17</v>
      </c>
      <c r="AZ79" s="202">
        <v>5.17</v>
      </c>
      <c r="BA79" s="202">
        <v>3.5</v>
      </c>
      <c r="BB79" s="202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2.4500000000000002</v>
      </c>
      <c r="N80" s="202">
        <v>2.85</v>
      </c>
      <c r="O80" s="202">
        <v>3.17</v>
      </c>
      <c r="P80" s="202">
        <v>3.64</v>
      </c>
      <c r="Q80" s="202">
        <v>0</v>
      </c>
      <c r="R80" s="202">
        <v>0.64</v>
      </c>
      <c r="S80" s="202">
        <v>0</v>
      </c>
      <c r="T80" s="202">
        <v>0.86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2.02</v>
      </c>
      <c r="AB80" s="202">
        <v>0</v>
      </c>
      <c r="AC80" s="202">
        <v>0</v>
      </c>
      <c r="AD80" s="202">
        <v>0</v>
      </c>
      <c r="AE80" s="202">
        <v>45.77</v>
      </c>
      <c r="AF80" s="202">
        <v>0</v>
      </c>
      <c r="AG80" s="202">
        <v>0</v>
      </c>
      <c r="AH80" s="202">
        <v>0</v>
      </c>
      <c r="AI80" s="202">
        <v>23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6.39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4.17</v>
      </c>
      <c r="AZ80" s="202">
        <v>5.17</v>
      </c>
      <c r="BA80" s="202">
        <v>3.5</v>
      </c>
      <c r="BB80" s="202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2.4500000000000002</v>
      </c>
      <c r="N81" s="202">
        <v>2.85</v>
      </c>
      <c r="O81" s="202">
        <v>3.17</v>
      </c>
      <c r="P81" s="202">
        <v>3.64</v>
      </c>
      <c r="Q81" s="202">
        <v>0</v>
      </c>
      <c r="R81" s="202">
        <v>0.64</v>
      </c>
      <c r="S81" s="202">
        <v>0</v>
      </c>
      <c r="T81" s="202">
        <v>0.86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2.02</v>
      </c>
      <c r="AB81" s="202">
        <v>0</v>
      </c>
      <c r="AC81" s="202">
        <v>0</v>
      </c>
      <c r="AD81" s="202">
        <v>0</v>
      </c>
      <c r="AE81" s="202">
        <v>45.77</v>
      </c>
      <c r="AF81" s="202">
        <v>0</v>
      </c>
      <c r="AG81" s="202">
        <v>0</v>
      </c>
      <c r="AH81" s="202">
        <v>0</v>
      </c>
      <c r="AI81" s="202">
        <v>23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6.39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4.17</v>
      </c>
      <c r="AZ81" s="202">
        <v>5.17</v>
      </c>
      <c r="BA81" s="202">
        <v>3.5</v>
      </c>
      <c r="BB81" s="202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2.4500000000000002</v>
      </c>
      <c r="N82" s="202">
        <v>2.85</v>
      </c>
      <c r="O82" s="202">
        <v>3.17</v>
      </c>
      <c r="P82" s="202">
        <v>3.64</v>
      </c>
      <c r="Q82" s="202">
        <v>0</v>
      </c>
      <c r="R82" s="202">
        <v>0.64</v>
      </c>
      <c r="S82" s="202">
        <v>0</v>
      </c>
      <c r="T82" s="202">
        <v>0.86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45.77</v>
      </c>
      <c r="AF82" s="202">
        <v>0</v>
      </c>
      <c r="AG82" s="202">
        <v>0</v>
      </c>
      <c r="AH82" s="202">
        <v>0</v>
      </c>
      <c r="AI82" s="202">
        <v>23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6.39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4.17</v>
      </c>
      <c r="AZ82" s="202">
        <v>5.17</v>
      </c>
      <c r="BA82" s="202">
        <v>3.5</v>
      </c>
      <c r="BB82" s="20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2.4500000000000002</v>
      </c>
      <c r="N83" s="202">
        <v>2.85</v>
      </c>
      <c r="O83" s="202">
        <v>3.17</v>
      </c>
      <c r="P83" s="202">
        <v>3.64</v>
      </c>
      <c r="Q83" s="202">
        <v>0</v>
      </c>
      <c r="R83" s="202">
        <v>0.64</v>
      </c>
      <c r="S83" s="202">
        <v>0</v>
      </c>
      <c r="T83" s="202">
        <v>0.86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2.02</v>
      </c>
      <c r="AB83" s="202">
        <v>0</v>
      </c>
      <c r="AC83" s="202">
        <v>0</v>
      </c>
      <c r="AD83" s="202">
        <v>0</v>
      </c>
      <c r="AE83" s="202">
        <v>45.77</v>
      </c>
      <c r="AF83" s="202">
        <v>0</v>
      </c>
      <c r="AG83" s="202">
        <v>0</v>
      </c>
      <c r="AH83" s="202">
        <v>0</v>
      </c>
      <c r="AI83" s="202">
        <v>23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6.39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4.17</v>
      </c>
      <c r="AZ83" s="202">
        <v>5.17</v>
      </c>
      <c r="BA83" s="202">
        <v>3.5</v>
      </c>
      <c r="BB83" s="202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2.4500000000000002</v>
      </c>
      <c r="N84" s="202">
        <v>2.85</v>
      </c>
      <c r="O84" s="202">
        <v>3.17</v>
      </c>
      <c r="P84" s="202">
        <v>3.64</v>
      </c>
      <c r="Q84" s="202">
        <v>0</v>
      </c>
      <c r="R84" s="202">
        <v>0.64</v>
      </c>
      <c r="S84" s="202">
        <v>0</v>
      </c>
      <c r="T84" s="202">
        <v>0.86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2.02</v>
      </c>
      <c r="AB84" s="202">
        <v>0</v>
      </c>
      <c r="AC84" s="202">
        <v>0</v>
      </c>
      <c r="AD84" s="202">
        <v>0</v>
      </c>
      <c r="AE84" s="202">
        <v>45.77</v>
      </c>
      <c r="AF84" s="202">
        <v>0</v>
      </c>
      <c r="AG84" s="202">
        <v>0</v>
      </c>
      <c r="AH84" s="202">
        <v>0</v>
      </c>
      <c r="AI84" s="202">
        <v>23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6.39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4.17</v>
      </c>
      <c r="AZ84" s="202">
        <v>5.17</v>
      </c>
      <c r="BA84" s="202">
        <v>3.5</v>
      </c>
      <c r="BB84" s="202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2.4500000000000002</v>
      </c>
      <c r="N85" s="202">
        <v>2.85</v>
      </c>
      <c r="O85" s="202">
        <v>3.17</v>
      </c>
      <c r="P85" s="202">
        <v>3.64</v>
      </c>
      <c r="Q85" s="202">
        <v>0</v>
      </c>
      <c r="R85" s="202">
        <v>0.64</v>
      </c>
      <c r="S85" s="202">
        <v>0</v>
      </c>
      <c r="T85" s="202">
        <v>0.86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2.02</v>
      </c>
      <c r="AB85" s="202">
        <v>0</v>
      </c>
      <c r="AC85" s="202">
        <v>0</v>
      </c>
      <c r="AD85" s="202">
        <v>0</v>
      </c>
      <c r="AE85" s="202">
        <v>45.77</v>
      </c>
      <c r="AF85" s="202">
        <v>0</v>
      </c>
      <c r="AG85" s="202">
        <v>0</v>
      </c>
      <c r="AH85" s="202">
        <v>0</v>
      </c>
      <c r="AI85" s="202">
        <v>23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6.39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4.17</v>
      </c>
      <c r="AZ85" s="202">
        <v>5.17</v>
      </c>
      <c r="BA85" s="202">
        <v>3.5</v>
      </c>
      <c r="BB85" s="202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2.4500000000000002</v>
      </c>
      <c r="N86" s="202">
        <v>2.85</v>
      </c>
      <c r="O86" s="202">
        <v>3.17</v>
      </c>
      <c r="P86" s="202">
        <v>3.64</v>
      </c>
      <c r="Q86" s="202">
        <v>0</v>
      </c>
      <c r="R86" s="202">
        <v>0.64</v>
      </c>
      <c r="S86" s="202">
        <v>0</v>
      </c>
      <c r="T86" s="202">
        <v>0.86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2.02</v>
      </c>
      <c r="AB86" s="202">
        <v>0</v>
      </c>
      <c r="AC86" s="202">
        <v>0</v>
      </c>
      <c r="AD86" s="202">
        <v>0</v>
      </c>
      <c r="AE86" s="202">
        <v>45.77</v>
      </c>
      <c r="AF86" s="202">
        <v>0</v>
      </c>
      <c r="AG86" s="202">
        <v>0</v>
      </c>
      <c r="AH86" s="202">
        <v>0</v>
      </c>
      <c r="AI86" s="202">
        <v>23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6.39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4.17</v>
      </c>
      <c r="AZ86" s="202">
        <v>5.17</v>
      </c>
      <c r="BA86" s="202">
        <v>3.42</v>
      </c>
      <c r="BB86" s="202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2.4500000000000002</v>
      </c>
      <c r="N87" s="202">
        <v>2.85</v>
      </c>
      <c r="O87" s="202">
        <v>3.17</v>
      </c>
      <c r="P87" s="202">
        <v>3.64</v>
      </c>
      <c r="Q87" s="202">
        <v>0</v>
      </c>
      <c r="R87" s="202">
        <v>0.64</v>
      </c>
      <c r="S87" s="202">
        <v>0</v>
      </c>
      <c r="T87" s="202">
        <v>0.86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2.02</v>
      </c>
      <c r="AB87" s="202">
        <v>0</v>
      </c>
      <c r="AC87" s="202">
        <v>0</v>
      </c>
      <c r="AD87" s="202">
        <v>0</v>
      </c>
      <c r="AE87" s="202">
        <v>46.67</v>
      </c>
      <c r="AF87" s="202">
        <v>0</v>
      </c>
      <c r="AG87" s="202">
        <v>0</v>
      </c>
      <c r="AH87" s="202">
        <v>0</v>
      </c>
      <c r="AI87" s="202">
        <v>23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6.39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4.17</v>
      </c>
      <c r="AZ87" s="202">
        <v>5.17</v>
      </c>
      <c r="BA87" s="202">
        <v>3.42</v>
      </c>
      <c r="BB87" s="202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2.4500000000000002</v>
      </c>
      <c r="N88" s="202">
        <v>2.85</v>
      </c>
      <c r="O88" s="202">
        <v>3.17</v>
      </c>
      <c r="P88" s="202">
        <v>3.64</v>
      </c>
      <c r="Q88" s="202">
        <v>0</v>
      </c>
      <c r="R88" s="202">
        <v>0.64</v>
      </c>
      <c r="S88" s="202">
        <v>0</v>
      </c>
      <c r="T88" s="202">
        <v>0.86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46.67</v>
      </c>
      <c r="AF88" s="202">
        <v>0</v>
      </c>
      <c r="AG88" s="202">
        <v>0</v>
      </c>
      <c r="AH88" s="202">
        <v>0</v>
      </c>
      <c r="AI88" s="202">
        <v>23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6.39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4.17</v>
      </c>
      <c r="AZ88" s="202">
        <v>5.17</v>
      </c>
      <c r="BA88" s="202">
        <v>3.42</v>
      </c>
      <c r="BB88" s="202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2.4500000000000002</v>
      </c>
      <c r="N89" s="202">
        <v>2.85</v>
      </c>
      <c r="O89" s="202">
        <v>3.17</v>
      </c>
      <c r="P89" s="202">
        <v>3.64</v>
      </c>
      <c r="Q89" s="202">
        <v>0</v>
      </c>
      <c r="R89" s="202">
        <v>0.64</v>
      </c>
      <c r="S89" s="202">
        <v>0</v>
      </c>
      <c r="T89" s="202">
        <v>0.86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46.67</v>
      </c>
      <c r="AF89" s="202">
        <v>0</v>
      </c>
      <c r="AG89" s="202">
        <v>0</v>
      </c>
      <c r="AH89" s="202">
        <v>0</v>
      </c>
      <c r="AI89" s="202">
        <v>23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6.39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4.17</v>
      </c>
      <c r="AZ89" s="202">
        <v>5.17</v>
      </c>
      <c r="BA89" s="202">
        <v>3.42</v>
      </c>
      <c r="BB89" s="202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2.4500000000000002</v>
      </c>
      <c r="N90" s="202">
        <v>2.85</v>
      </c>
      <c r="O90" s="202">
        <v>3.17</v>
      </c>
      <c r="P90" s="202">
        <v>3.64</v>
      </c>
      <c r="Q90" s="202">
        <v>0</v>
      </c>
      <c r="R90" s="202">
        <v>0.64</v>
      </c>
      <c r="S90" s="202">
        <v>0</v>
      </c>
      <c r="T90" s="202">
        <v>0.86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46.67</v>
      </c>
      <c r="AF90" s="202">
        <v>0</v>
      </c>
      <c r="AG90" s="202">
        <v>0</v>
      </c>
      <c r="AH90" s="202">
        <v>0</v>
      </c>
      <c r="AI90" s="202">
        <v>23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6.39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4.17</v>
      </c>
      <c r="AZ90" s="202">
        <v>5.17</v>
      </c>
      <c r="BA90" s="202">
        <v>3.5</v>
      </c>
      <c r="BB90" s="202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2.4500000000000002</v>
      </c>
      <c r="N91" s="202">
        <v>2.85</v>
      </c>
      <c r="O91" s="202">
        <v>3.17</v>
      </c>
      <c r="P91" s="202">
        <v>3.64</v>
      </c>
      <c r="Q91" s="202">
        <v>0</v>
      </c>
      <c r="R91" s="202">
        <v>0.64</v>
      </c>
      <c r="S91" s="202">
        <v>0</v>
      </c>
      <c r="T91" s="202">
        <v>0.86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46.67</v>
      </c>
      <c r="AF91" s="202">
        <v>0</v>
      </c>
      <c r="AG91" s="202">
        <v>0</v>
      </c>
      <c r="AH91" s="202">
        <v>0</v>
      </c>
      <c r="AI91" s="202">
        <v>21.95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6.39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4.17</v>
      </c>
      <c r="AZ91" s="202">
        <v>5.17</v>
      </c>
      <c r="BA91" s="202">
        <v>3.5</v>
      </c>
      <c r="BB91" s="202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2.4500000000000002</v>
      </c>
      <c r="N92" s="202">
        <v>2.85</v>
      </c>
      <c r="O92" s="202">
        <v>3.17</v>
      </c>
      <c r="P92" s="202">
        <v>3.64</v>
      </c>
      <c r="Q92" s="202">
        <v>0</v>
      </c>
      <c r="R92" s="202">
        <v>0.64</v>
      </c>
      <c r="S92" s="202">
        <v>0</v>
      </c>
      <c r="T92" s="202">
        <v>0.86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46.67</v>
      </c>
      <c r="AF92" s="202">
        <v>0</v>
      </c>
      <c r="AG92" s="202">
        <v>0</v>
      </c>
      <c r="AH92" s="202">
        <v>0</v>
      </c>
      <c r="AI92" s="202">
        <v>21.95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6.39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4.17</v>
      </c>
      <c r="AZ92" s="202">
        <v>5.17</v>
      </c>
      <c r="BA92" s="202">
        <v>3.5</v>
      </c>
      <c r="BB92" s="20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2.4500000000000002</v>
      </c>
      <c r="N93" s="202">
        <v>2.85</v>
      </c>
      <c r="O93" s="202">
        <v>3.17</v>
      </c>
      <c r="P93" s="202">
        <v>3.64</v>
      </c>
      <c r="Q93" s="202">
        <v>0</v>
      </c>
      <c r="R93" s="202">
        <v>0.64</v>
      </c>
      <c r="S93" s="202">
        <v>0</v>
      </c>
      <c r="T93" s="202">
        <v>0.86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46.67</v>
      </c>
      <c r="AF93" s="202">
        <v>0</v>
      </c>
      <c r="AG93" s="202">
        <v>0</v>
      </c>
      <c r="AH93" s="202">
        <v>0</v>
      </c>
      <c r="AI93" s="202">
        <v>21.95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6.39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4.17</v>
      </c>
      <c r="AZ93" s="202">
        <v>5.17</v>
      </c>
      <c r="BA93" s="202">
        <v>3.5</v>
      </c>
      <c r="BB93" s="202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2.4500000000000002</v>
      </c>
      <c r="N94" s="202">
        <v>2.85</v>
      </c>
      <c r="O94" s="202">
        <v>3.17</v>
      </c>
      <c r="P94" s="202">
        <v>3.64</v>
      </c>
      <c r="Q94" s="202">
        <v>0</v>
      </c>
      <c r="R94" s="202">
        <v>0.64</v>
      </c>
      <c r="S94" s="202">
        <v>0</v>
      </c>
      <c r="T94" s="202">
        <v>0.86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46.67</v>
      </c>
      <c r="AF94" s="202">
        <v>0</v>
      </c>
      <c r="AG94" s="202">
        <v>0</v>
      </c>
      <c r="AH94" s="202">
        <v>0</v>
      </c>
      <c r="AI94" s="202">
        <v>21.95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6.39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2.78</v>
      </c>
      <c r="AZ94" s="202">
        <v>5.17</v>
      </c>
      <c r="BA94" s="202">
        <v>3.42</v>
      </c>
      <c r="BB94" s="202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2.4500000000000002</v>
      </c>
      <c r="N95" s="202">
        <v>2.85</v>
      </c>
      <c r="O95" s="202">
        <v>3.17</v>
      </c>
      <c r="P95" s="202">
        <v>3.64</v>
      </c>
      <c r="Q95" s="202">
        <v>0</v>
      </c>
      <c r="R95" s="202">
        <v>0.64</v>
      </c>
      <c r="S95" s="202">
        <v>0</v>
      </c>
      <c r="T95" s="202">
        <v>0.86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46.67</v>
      </c>
      <c r="AF95" s="202">
        <v>0</v>
      </c>
      <c r="AG95" s="202">
        <v>0</v>
      </c>
      <c r="AH95" s="202">
        <v>0</v>
      </c>
      <c r="AI95" s="202">
        <v>21.95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6.39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2.78</v>
      </c>
      <c r="AZ95" s="202">
        <v>5.17</v>
      </c>
      <c r="BA95" s="202">
        <v>3.42</v>
      </c>
      <c r="BB95" s="202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2.4500000000000002</v>
      </c>
      <c r="N96" s="202">
        <v>2.85</v>
      </c>
      <c r="O96" s="202">
        <v>3.17</v>
      </c>
      <c r="P96" s="202">
        <v>3.64</v>
      </c>
      <c r="Q96" s="202">
        <v>0</v>
      </c>
      <c r="R96" s="202">
        <v>0.64</v>
      </c>
      <c r="S96" s="202">
        <v>0</v>
      </c>
      <c r="T96" s="202">
        <v>0.86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46.67</v>
      </c>
      <c r="AF96" s="202">
        <v>0</v>
      </c>
      <c r="AG96" s="202">
        <v>0</v>
      </c>
      <c r="AH96" s="202">
        <v>0</v>
      </c>
      <c r="AI96" s="202">
        <v>21.95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6.39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2.78</v>
      </c>
      <c r="AZ96" s="202">
        <v>5.17</v>
      </c>
      <c r="BA96" s="202">
        <v>3.42</v>
      </c>
      <c r="BB96" s="202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2.4500000000000002</v>
      </c>
      <c r="N97" s="202">
        <v>2.85</v>
      </c>
      <c r="O97" s="202">
        <v>3.17</v>
      </c>
      <c r="P97" s="202">
        <v>3.64</v>
      </c>
      <c r="Q97" s="202">
        <v>0</v>
      </c>
      <c r="R97" s="202">
        <v>0.64</v>
      </c>
      <c r="S97" s="202">
        <v>0</v>
      </c>
      <c r="T97" s="202">
        <v>0.86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46.67</v>
      </c>
      <c r="AF97" s="202">
        <v>0</v>
      </c>
      <c r="AG97" s="202">
        <v>0</v>
      </c>
      <c r="AH97" s="202">
        <v>0</v>
      </c>
      <c r="AI97" s="202">
        <v>21.95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6.39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2.78</v>
      </c>
      <c r="AZ97" s="202">
        <v>5.17</v>
      </c>
      <c r="BA97" s="202">
        <v>3.42</v>
      </c>
      <c r="BB97" s="202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2.4500000000000002</v>
      </c>
      <c r="N98" s="202">
        <v>2.85</v>
      </c>
      <c r="O98" s="202">
        <v>3.17</v>
      </c>
      <c r="P98" s="202">
        <v>3.64</v>
      </c>
      <c r="Q98" s="202">
        <v>0</v>
      </c>
      <c r="R98" s="202">
        <v>0.64</v>
      </c>
      <c r="S98" s="202">
        <v>0</v>
      </c>
      <c r="T98" s="202">
        <v>0.86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46.67</v>
      </c>
      <c r="AF98" s="202">
        <v>0</v>
      </c>
      <c r="AG98" s="202">
        <v>0</v>
      </c>
      <c r="AH98" s="202">
        <v>0</v>
      </c>
      <c r="AI98" s="202">
        <v>21.95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6.39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2.78</v>
      </c>
      <c r="AZ98" s="202">
        <v>5.17</v>
      </c>
      <c r="BA98" s="202">
        <v>3.42</v>
      </c>
      <c r="BB98" s="202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2.5492499999999987E-2</v>
      </c>
      <c r="L99">
        <f t="shared" si="0"/>
        <v>9.7335000000000074E-2</v>
      </c>
      <c r="M99">
        <f t="shared" si="0"/>
        <v>5.8799999999999908E-2</v>
      </c>
      <c r="N99">
        <f t="shared" si="0"/>
        <v>6.8474999999999953E-2</v>
      </c>
      <c r="O99">
        <f t="shared" si="0"/>
        <v>7.617249999999999E-2</v>
      </c>
      <c r="P99">
        <f t="shared" si="0"/>
        <v>8.7819999999999857E-2</v>
      </c>
      <c r="Q99">
        <f t="shared" si="0"/>
        <v>4.8374999999999989E-3</v>
      </c>
      <c r="R99">
        <f t="shared" si="0"/>
        <v>1.2249999999999999E-2</v>
      </c>
      <c r="S99">
        <f t="shared" si="0"/>
        <v>5.8025000000000038E-3</v>
      </c>
      <c r="T99">
        <f t="shared" si="0"/>
        <v>1.9200000000000002E-2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4.9500000000000086E-2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1.0472975000000002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0.49164999999999986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0.13164499999999985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7.2279999999999955E-2</v>
      </c>
      <c r="AZ99">
        <f t="shared" si="0"/>
        <v>0.12408000000000011</v>
      </c>
      <c r="BA99">
        <f t="shared" si="0"/>
        <v>8.2319999999999935E-2</v>
      </c>
      <c r="BB99">
        <f t="shared" si="0"/>
        <v>4.0499999999999987E-2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9.24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9.24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9.24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9.24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9.24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9.24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9.24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9.24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9.24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9.24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9.24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9.24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9.36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9.36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9.36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9.36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8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8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8.66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8.66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8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8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8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8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8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8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8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8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8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8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8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8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8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8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8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8.66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8.66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9.11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9.11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9.11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9.24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9.24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9.24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9.24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9.24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9.24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9.24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9.11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9.11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9.11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9.11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9.11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9.11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9.11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9.11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9.11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9.11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9.11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9.24</v>
      </c>
      <c r="AF79" s="202">
        <v>0</v>
      </c>
      <c r="AG79" s="202">
        <v>0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9.24</v>
      </c>
      <c r="AF80" s="202">
        <v>0</v>
      </c>
      <c r="AG80" s="202">
        <v>0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9.24</v>
      </c>
      <c r="AF81" s="202">
        <v>0</v>
      </c>
      <c r="AG81" s="202">
        <v>0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9.24</v>
      </c>
      <c r="AF82" s="202">
        <v>0</v>
      </c>
      <c r="AG82" s="202">
        <v>0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9.24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9.24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9.24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9.24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9.42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9.42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9.42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9.42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9.42</v>
      </c>
      <c r="AF91" s="202">
        <v>0</v>
      </c>
      <c r="AG91" s="202">
        <v>0</v>
      </c>
      <c r="AH91" s="202">
        <v>0</v>
      </c>
      <c r="AI91" s="202">
        <v>5.57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9.42</v>
      </c>
      <c r="AF92" s="202">
        <v>0</v>
      </c>
      <c r="AG92" s="202">
        <v>0</v>
      </c>
      <c r="AH92" s="202">
        <v>0</v>
      </c>
      <c r="AI92" s="202">
        <v>5.57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9.42</v>
      </c>
      <c r="AF93" s="202">
        <v>0</v>
      </c>
      <c r="AG93" s="202">
        <v>0</v>
      </c>
      <c r="AH93" s="202">
        <v>0</v>
      </c>
      <c r="AI93" s="202">
        <v>5.57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9.42</v>
      </c>
      <c r="AF94" s="202">
        <v>0</v>
      </c>
      <c r="AG94" s="202">
        <v>0</v>
      </c>
      <c r="AH94" s="202">
        <v>0</v>
      </c>
      <c r="AI94" s="202">
        <v>5.57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9.42</v>
      </c>
      <c r="AF95" s="202">
        <v>0</v>
      </c>
      <c r="AG95" s="202">
        <v>0</v>
      </c>
      <c r="AH95" s="202">
        <v>0</v>
      </c>
      <c r="AI95" s="202">
        <v>5.57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9.42</v>
      </c>
      <c r="AF96" s="202">
        <v>0</v>
      </c>
      <c r="AG96" s="202">
        <v>0</v>
      </c>
      <c r="AH96" s="202">
        <v>0</v>
      </c>
      <c r="AI96" s="202">
        <v>5.57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9.42</v>
      </c>
      <c r="AF97" s="202">
        <v>0</v>
      </c>
      <c r="AG97" s="202">
        <v>0</v>
      </c>
      <c r="AH97" s="202">
        <v>0</v>
      </c>
      <c r="AI97" s="202">
        <v>5.57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9.42</v>
      </c>
      <c r="AF98" s="202">
        <v>0</v>
      </c>
      <c r="AG98" s="202">
        <v>0</v>
      </c>
      <c r="AH98" s="202">
        <v>0</v>
      </c>
      <c r="AI98" s="202">
        <v>5.57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0.216115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0.13961999999999986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320</v>
      </c>
      <c r="L3" s="202">
        <v>0</v>
      </c>
      <c r="M3" s="202">
        <v>186.77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320</v>
      </c>
      <c r="L4" s="202">
        <v>0</v>
      </c>
      <c r="M4" s="202">
        <v>186.77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320</v>
      </c>
      <c r="L5" s="202">
        <v>0</v>
      </c>
      <c r="M5" s="202">
        <v>186.77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320</v>
      </c>
      <c r="L6" s="202">
        <v>0</v>
      </c>
      <c r="M6" s="202">
        <v>186.77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320</v>
      </c>
      <c r="L7" s="202">
        <v>0</v>
      </c>
      <c r="M7" s="202">
        <v>186.77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320</v>
      </c>
      <c r="L8" s="202">
        <v>0</v>
      </c>
      <c r="M8" s="202">
        <v>160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320</v>
      </c>
      <c r="L9" s="202">
        <v>0</v>
      </c>
      <c r="M9" s="202">
        <v>160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320</v>
      </c>
      <c r="L10" s="202">
        <v>0</v>
      </c>
      <c r="M10" s="202">
        <v>160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33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320</v>
      </c>
      <c r="L11" s="202">
        <v>0</v>
      </c>
      <c r="M11" s="202">
        <v>160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33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320</v>
      </c>
      <c r="L12" s="202">
        <v>0</v>
      </c>
      <c r="M12" s="202">
        <v>160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33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320</v>
      </c>
      <c r="L13" s="202">
        <v>0</v>
      </c>
      <c r="M13" s="202">
        <v>160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33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320</v>
      </c>
      <c r="L14" s="202">
        <v>0</v>
      </c>
      <c r="M14" s="202">
        <v>160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33</v>
      </c>
      <c r="D15" s="25">
        <v>0</v>
      </c>
      <c r="E15" s="25">
        <v>0</v>
      </c>
      <c r="F15" s="25">
        <v>0</v>
      </c>
      <c r="G15" s="202">
        <v>152</v>
      </c>
      <c r="H15" s="202">
        <v>0</v>
      </c>
      <c r="I15" s="202">
        <v>0</v>
      </c>
      <c r="J15" s="202">
        <v>0</v>
      </c>
      <c r="K15" s="202">
        <v>320</v>
      </c>
      <c r="L15" s="202">
        <v>0</v>
      </c>
      <c r="M15" s="202">
        <v>160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33</v>
      </c>
      <c r="D16" s="25">
        <v>0</v>
      </c>
      <c r="E16" s="25">
        <v>0</v>
      </c>
      <c r="F16" s="25">
        <v>0</v>
      </c>
      <c r="G16" s="202">
        <v>152</v>
      </c>
      <c r="H16" s="202">
        <v>0</v>
      </c>
      <c r="I16" s="202">
        <v>0</v>
      </c>
      <c r="J16" s="202">
        <v>0</v>
      </c>
      <c r="K16" s="202">
        <v>320</v>
      </c>
      <c r="L16" s="202">
        <v>0</v>
      </c>
      <c r="M16" s="202">
        <v>160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33</v>
      </c>
      <c r="D17" s="25">
        <v>0</v>
      </c>
      <c r="E17" s="25">
        <v>0</v>
      </c>
      <c r="F17" s="25">
        <v>0</v>
      </c>
      <c r="G17" s="202">
        <v>152</v>
      </c>
      <c r="H17" s="202">
        <v>0</v>
      </c>
      <c r="I17" s="202">
        <v>0</v>
      </c>
      <c r="J17" s="202">
        <v>0</v>
      </c>
      <c r="K17" s="202">
        <v>320</v>
      </c>
      <c r="L17" s="202">
        <v>0</v>
      </c>
      <c r="M17" s="202">
        <v>160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33</v>
      </c>
      <c r="D18" s="25">
        <v>0</v>
      </c>
      <c r="E18" s="25">
        <v>0</v>
      </c>
      <c r="F18" s="25">
        <v>0</v>
      </c>
      <c r="G18" s="202">
        <v>152</v>
      </c>
      <c r="H18" s="202">
        <v>0</v>
      </c>
      <c r="I18" s="202">
        <v>0</v>
      </c>
      <c r="J18" s="202">
        <v>0</v>
      </c>
      <c r="K18" s="202">
        <v>320</v>
      </c>
      <c r="L18" s="202">
        <v>0</v>
      </c>
      <c r="M18" s="202">
        <v>160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33</v>
      </c>
      <c r="D19" s="25">
        <v>0</v>
      </c>
      <c r="E19" s="25">
        <v>0</v>
      </c>
      <c r="F19" s="25">
        <v>0</v>
      </c>
      <c r="G19" s="202">
        <v>152</v>
      </c>
      <c r="H19" s="202">
        <v>0</v>
      </c>
      <c r="I19" s="202">
        <v>0</v>
      </c>
      <c r="J19" s="202">
        <v>0</v>
      </c>
      <c r="K19" s="202">
        <v>320</v>
      </c>
      <c r="L19" s="202">
        <v>0</v>
      </c>
      <c r="M19" s="202">
        <v>160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33</v>
      </c>
      <c r="D20" s="25">
        <v>0</v>
      </c>
      <c r="E20" s="25">
        <v>0</v>
      </c>
      <c r="F20" s="25">
        <v>0</v>
      </c>
      <c r="G20" s="202">
        <v>152</v>
      </c>
      <c r="H20" s="202">
        <v>0</v>
      </c>
      <c r="I20" s="202">
        <v>0</v>
      </c>
      <c r="J20" s="202">
        <v>0</v>
      </c>
      <c r="K20" s="202">
        <v>320</v>
      </c>
      <c r="L20" s="202">
        <v>0</v>
      </c>
      <c r="M20" s="202">
        <v>160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33</v>
      </c>
      <c r="D21" s="25">
        <v>0</v>
      </c>
      <c r="E21" s="25">
        <v>0</v>
      </c>
      <c r="F21" s="25">
        <v>0</v>
      </c>
      <c r="G21" s="202">
        <v>152</v>
      </c>
      <c r="H21" s="202">
        <v>0</v>
      </c>
      <c r="I21" s="202">
        <v>0</v>
      </c>
      <c r="J21" s="202">
        <v>0</v>
      </c>
      <c r="K21" s="202">
        <v>320</v>
      </c>
      <c r="L21" s="202">
        <v>0</v>
      </c>
      <c r="M21" s="202">
        <v>160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33</v>
      </c>
      <c r="D22" s="25">
        <v>0</v>
      </c>
      <c r="E22" s="25">
        <v>0</v>
      </c>
      <c r="F22" s="25">
        <v>0</v>
      </c>
      <c r="G22" s="202">
        <v>152</v>
      </c>
      <c r="H22" s="202">
        <v>0</v>
      </c>
      <c r="I22" s="202">
        <v>0</v>
      </c>
      <c r="J22" s="202">
        <v>0</v>
      </c>
      <c r="K22" s="202">
        <v>320</v>
      </c>
      <c r="L22" s="202">
        <v>0</v>
      </c>
      <c r="M22" s="202">
        <v>160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33</v>
      </c>
      <c r="D23" s="25">
        <v>0</v>
      </c>
      <c r="E23" s="25">
        <v>0</v>
      </c>
      <c r="F23" s="25">
        <v>0</v>
      </c>
      <c r="G23" s="202">
        <v>152</v>
      </c>
      <c r="H23" s="202">
        <v>0</v>
      </c>
      <c r="I23" s="202">
        <v>0</v>
      </c>
      <c r="J23" s="202">
        <v>0</v>
      </c>
      <c r="K23" s="202">
        <v>320</v>
      </c>
      <c r="L23" s="202">
        <v>0</v>
      </c>
      <c r="M23" s="202">
        <v>160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33</v>
      </c>
      <c r="D24" s="25">
        <v>0</v>
      </c>
      <c r="E24" s="25">
        <v>0</v>
      </c>
      <c r="F24" s="25">
        <v>0</v>
      </c>
      <c r="G24" s="202">
        <v>152</v>
      </c>
      <c r="H24" s="202">
        <v>0</v>
      </c>
      <c r="I24" s="202">
        <v>0</v>
      </c>
      <c r="J24" s="202">
        <v>0</v>
      </c>
      <c r="K24" s="202">
        <v>320</v>
      </c>
      <c r="L24" s="202">
        <v>0</v>
      </c>
      <c r="M24" s="202">
        <v>160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33</v>
      </c>
      <c r="D25" s="25">
        <v>0</v>
      </c>
      <c r="E25" s="25">
        <v>0</v>
      </c>
      <c r="F25" s="25">
        <v>0</v>
      </c>
      <c r="G25" s="202">
        <v>152</v>
      </c>
      <c r="H25" s="202">
        <v>0</v>
      </c>
      <c r="I25" s="202">
        <v>0</v>
      </c>
      <c r="J25" s="202">
        <v>0</v>
      </c>
      <c r="K25" s="202">
        <v>320</v>
      </c>
      <c r="L25" s="202">
        <v>0</v>
      </c>
      <c r="M25" s="202">
        <v>160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33</v>
      </c>
      <c r="D26" s="25">
        <v>0</v>
      </c>
      <c r="E26" s="25">
        <v>0</v>
      </c>
      <c r="F26" s="25">
        <v>0</v>
      </c>
      <c r="G26" s="202">
        <v>152</v>
      </c>
      <c r="H26" s="202">
        <v>0</v>
      </c>
      <c r="I26" s="202">
        <v>0</v>
      </c>
      <c r="J26" s="202">
        <v>0</v>
      </c>
      <c r="K26" s="202">
        <v>320</v>
      </c>
      <c r="L26" s="202">
        <v>0</v>
      </c>
      <c r="M26" s="202">
        <v>160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33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320</v>
      </c>
      <c r="L27" s="202">
        <v>0</v>
      </c>
      <c r="M27" s="202">
        <v>160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33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320</v>
      </c>
      <c r="L28" s="202">
        <v>0</v>
      </c>
      <c r="M28" s="202">
        <v>160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33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320</v>
      </c>
      <c r="L29" s="202">
        <v>0</v>
      </c>
      <c r="M29" s="202">
        <v>160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33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320</v>
      </c>
      <c r="L30" s="202">
        <v>0</v>
      </c>
      <c r="M30" s="202">
        <v>160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33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320</v>
      </c>
      <c r="L31" s="202">
        <v>0</v>
      </c>
      <c r="M31" s="202">
        <v>160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33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320</v>
      </c>
      <c r="L32" s="202">
        <v>0</v>
      </c>
      <c r="M32" s="202">
        <v>160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33</v>
      </c>
      <c r="D33" s="25">
        <v>0</v>
      </c>
      <c r="E33" s="25">
        <v>0</v>
      </c>
      <c r="F33" s="25">
        <v>0</v>
      </c>
      <c r="G33" s="202">
        <v>154</v>
      </c>
      <c r="H33" s="202">
        <v>0</v>
      </c>
      <c r="I33" s="202">
        <v>0</v>
      </c>
      <c r="J33" s="202">
        <v>0</v>
      </c>
      <c r="K33" s="202">
        <v>320</v>
      </c>
      <c r="L33" s="202">
        <v>0</v>
      </c>
      <c r="M33" s="202">
        <v>160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33</v>
      </c>
      <c r="D34" s="25">
        <v>0</v>
      </c>
      <c r="E34" s="25">
        <v>0</v>
      </c>
      <c r="F34" s="25">
        <v>0</v>
      </c>
      <c r="G34" s="202">
        <v>154</v>
      </c>
      <c r="H34" s="202">
        <v>0</v>
      </c>
      <c r="I34" s="202">
        <v>0</v>
      </c>
      <c r="J34" s="202">
        <v>0</v>
      </c>
      <c r="K34" s="202">
        <v>320</v>
      </c>
      <c r="L34" s="202">
        <v>0</v>
      </c>
      <c r="M34" s="202">
        <v>160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35</v>
      </c>
      <c r="D35" s="25">
        <v>0</v>
      </c>
      <c r="E35" s="25">
        <v>0</v>
      </c>
      <c r="F35" s="25">
        <v>0</v>
      </c>
      <c r="G35" s="202">
        <v>154</v>
      </c>
      <c r="H35" s="202">
        <v>0</v>
      </c>
      <c r="I35" s="202">
        <v>0</v>
      </c>
      <c r="J35" s="202">
        <v>0</v>
      </c>
      <c r="K35" s="202">
        <v>320</v>
      </c>
      <c r="L35" s="202">
        <v>0</v>
      </c>
      <c r="M35" s="202">
        <v>160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35</v>
      </c>
      <c r="D36" s="25">
        <v>0</v>
      </c>
      <c r="E36" s="25">
        <v>0</v>
      </c>
      <c r="F36" s="25">
        <v>0</v>
      </c>
      <c r="G36" s="202">
        <v>154</v>
      </c>
      <c r="H36" s="202">
        <v>0</v>
      </c>
      <c r="I36" s="202">
        <v>0</v>
      </c>
      <c r="J36" s="202">
        <v>0</v>
      </c>
      <c r="K36" s="202">
        <v>320</v>
      </c>
      <c r="L36" s="202">
        <v>0</v>
      </c>
      <c r="M36" s="202">
        <v>160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36</v>
      </c>
      <c r="D37" s="25">
        <v>0</v>
      </c>
      <c r="E37" s="25">
        <v>0</v>
      </c>
      <c r="F37" s="25">
        <v>0</v>
      </c>
      <c r="G37" s="202">
        <v>140</v>
      </c>
      <c r="H37" s="202">
        <v>0</v>
      </c>
      <c r="I37" s="202">
        <v>0</v>
      </c>
      <c r="J37" s="202">
        <v>0</v>
      </c>
      <c r="K37" s="202">
        <v>320</v>
      </c>
      <c r="L37" s="202">
        <v>0</v>
      </c>
      <c r="M37" s="202">
        <v>160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36</v>
      </c>
      <c r="D38" s="25">
        <v>0</v>
      </c>
      <c r="E38" s="25">
        <v>0</v>
      </c>
      <c r="F38" s="25">
        <v>0</v>
      </c>
      <c r="G38" s="202">
        <v>140</v>
      </c>
      <c r="H38" s="202">
        <v>0</v>
      </c>
      <c r="I38" s="202">
        <v>0</v>
      </c>
      <c r="J38" s="202">
        <v>0</v>
      </c>
      <c r="K38" s="202">
        <v>320</v>
      </c>
      <c r="L38" s="202">
        <v>0</v>
      </c>
      <c r="M38" s="202">
        <v>160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2">
        <v>145</v>
      </c>
      <c r="H39" s="202">
        <v>0</v>
      </c>
      <c r="I39" s="202">
        <v>0</v>
      </c>
      <c r="J39" s="202">
        <v>0</v>
      </c>
      <c r="K39" s="202">
        <v>320</v>
      </c>
      <c r="L39" s="202">
        <v>0</v>
      </c>
      <c r="M39" s="202">
        <v>160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35</v>
      </c>
      <c r="D40" s="25">
        <v>0</v>
      </c>
      <c r="E40" s="25">
        <v>0</v>
      </c>
      <c r="F40" s="25">
        <v>0</v>
      </c>
      <c r="G40" s="202">
        <v>145</v>
      </c>
      <c r="H40" s="202">
        <v>0</v>
      </c>
      <c r="I40" s="202">
        <v>0</v>
      </c>
      <c r="J40" s="202">
        <v>0</v>
      </c>
      <c r="K40" s="202">
        <v>320</v>
      </c>
      <c r="L40" s="202">
        <v>0</v>
      </c>
      <c r="M40" s="202">
        <v>160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35</v>
      </c>
      <c r="D41" s="25">
        <v>0</v>
      </c>
      <c r="E41" s="25">
        <v>0</v>
      </c>
      <c r="F41" s="25">
        <v>0</v>
      </c>
      <c r="G41" s="202">
        <v>140</v>
      </c>
      <c r="H41" s="202">
        <v>0</v>
      </c>
      <c r="I41" s="202">
        <v>0</v>
      </c>
      <c r="J41" s="202">
        <v>0</v>
      </c>
      <c r="K41" s="202">
        <v>320</v>
      </c>
      <c r="L41" s="202">
        <v>0</v>
      </c>
      <c r="M41" s="202">
        <v>160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35</v>
      </c>
      <c r="D42" s="25">
        <v>0</v>
      </c>
      <c r="E42" s="25">
        <v>0</v>
      </c>
      <c r="F42" s="25">
        <v>0</v>
      </c>
      <c r="G42" s="202">
        <v>140</v>
      </c>
      <c r="H42" s="202">
        <v>0</v>
      </c>
      <c r="I42" s="202">
        <v>0</v>
      </c>
      <c r="J42" s="202">
        <v>0</v>
      </c>
      <c r="K42" s="202">
        <v>320</v>
      </c>
      <c r="L42" s="202">
        <v>0</v>
      </c>
      <c r="M42" s="202">
        <v>160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2">
        <v>140</v>
      </c>
      <c r="H43" s="202">
        <v>0</v>
      </c>
      <c r="I43" s="202">
        <v>0</v>
      </c>
      <c r="J43" s="202">
        <v>0</v>
      </c>
      <c r="K43" s="202">
        <v>320</v>
      </c>
      <c r="L43" s="202">
        <v>0</v>
      </c>
      <c r="M43" s="202">
        <v>160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2">
        <v>135</v>
      </c>
      <c r="H44" s="202">
        <v>0</v>
      </c>
      <c r="I44" s="202">
        <v>0</v>
      </c>
      <c r="J44" s="202">
        <v>0</v>
      </c>
      <c r="K44" s="202">
        <v>320</v>
      </c>
      <c r="L44" s="202">
        <v>0</v>
      </c>
      <c r="M44" s="202">
        <v>160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2">
        <v>135</v>
      </c>
      <c r="H45" s="202">
        <v>0</v>
      </c>
      <c r="I45" s="202">
        <v>0</v>
      </c>
      <c r="J45" s="202">
        <v>0</v>
      </c>
      <c r="K45" s="202">
        <v>320</v>
      </c>
      <c r="L45" s="202">
        <v>0</v>
      </c>
      <c r="M45" s="202">
        <v>160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2">
        <v>135</v>
      </c>
      <c r="H46" s="202">
        <v>0</v>
      </c>
      <c r="I46" s="202">
        <v>0</v>
      </c>
      <c r="J46" s="202">
        <v>0</v>
      </c>
      <c r="K46" s="202">
        <v>320</v>
      </c>
      <c r="L46" s="202">
        <v>0</v>
      </c>
      <c r="M46" s="202">
        <v>160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35</v>
      </c>
      <c r="D47" s="25">
        <v>0</v>
      </c>
      <c r="E47" s="25">
        <v>0</v>
      </c>
      <c r="F47" s="25">
        <v>0</v>
      </c>
      <c r="G47" s="202">
        <v>130</v>
      </c>
      <c r="H47" s="202">
        <v>0</v>
      </c>
      <c r="I47" s="202">
        <v>0</v>
      </c>
      <c r="J47" s="202">
        <v>0</v>
      </c>
      <c r="K47" s="202">
        <v>320</v>
      </c>
      <c r="L47" s="202">
        <v>0</v>
      </c>
      <c r="M47" s="202">
        <v>160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35</v>
      </c>
      <c r="D48" s="25">
        <v>0</v>
      </c>
      <c r="E48" s="25">
        <v>0</v>
      </c>
      <c r="F48" s="25">
        <v>0</v>
      </c>
      <c r="G48" s="202">
        <v>130</v>
      </c>
      <c r="H48" s="202">
        <v>0</v>
      </c>
      <c r="I48" s="202">
        <v>0</v>
      </c>
      <c r="J48" s="202">
        <v>0</v>
      </c>
      <c r="K48" s="202">
        <v>320</v>
      </c>
      <c r="L48" s="202">
        <v>0</v>
      </c>
      <c r="M48" s="202">
        <v>160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35</v>
      </c>
      <c r="D49" s="25">
        <v>0</v>
      </c>
      <c r="E49" s="25">
        <v>0</v>
      </c>
      <c r="F49" s="25">
        <v>0</v>
      </c>
      <c r="G49" s="202">
        <v>130</v>
      </c>
      <c r="H49" s="202">
        <v>0</v>
      </c>
      <c r="I49" s="202">
        <v>0</v>
      </c>
      <c r="J49" s="202">
        <v>0</v>
      </c>
      <c r="K49" s="202">
        <v>320</v>
      </c>
      <c r="L49" s="202">
        <v>0</v>
      </c>
      <c r="M49" s="202">
        <v>150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35</v>
      </c>
      <c r="D50" s="25">
        <v>0</v>
      </c>
      <c r="E50" s="25">
        <v>0</v>
      </c>
      <c r="F50" s="25">
        <v>0</v>
      </c>
      <c r="G50" s="202">
        <v>130</v>
      </c>
      <c r="H50" s="202">
        <v>0</v>
      </c>
      <c r="I50" s="202">
        <v>0</v>
      </c>
      <c r="J50" s="202">
        <v>0</v>
      </c>
      <c r="K50" s="202">
        <v>320</v>
      </c>
      <c r="L50" s="202">
        <v>0</v>
      </c>
      <c r="M50" s="202">
        <v>150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35</v>
      </c>
      <c r="D51" s="25">
        <v>0</v>
      </c>
      <c r="E51" s="25">
        <v>0</v>
      </c>
      <c r="F51" s="25">
        <v>0</v>
      </c>
      <c r="G51" s="202">
        <v>133</v>
      </c>
      <c r="H51" s="202">
        <v>0</v>
      </c>
      <c r="I51" s="202">
        <v>0</v>
      </c>
      <c r="J51" s="202">
        <v>0</v>
      </c>
      <c r="K51" s="202">
        <v>320</v>
      </c>
      <c r="L51" s="202">
        <v>0</v>
      </c>
      <c r="M51" s="202">
        <v>150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35</v>
      </c>
      <c r="D52" s="25">
        <v>0</v>
      </c>
      <c r="E52" s="25">
        <v>0</v>
      </c>
      <c r="F52" s="25">
        <v>0</v>
      </c>
      <c r="G52" s="202">
        <v>133</v>
      </c>
      <c r="H52" s="202">
        <v>0</v>
      </c>
      <c r="I52" s="202">
        <v>0</v>
      </c>
      <c r="J52" s="202">
        <v>0</v>
      </c>
      <c r="K52" s="202">
        <v>320</v>
      </c>
      <c r="L52" s="202">
        <v>0</v>
      </c>
      <c r="M52" s="202">
        <v>150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35</v>
      </c>
      <c r="D53" s="25">
        <v>0</v>
      </c>
      <c r="E53" s="25">
        <v>0</v>
      </c>
      <c r="F53" s="25">
        <v>0</v>
      </c>
      <c r="G53" s="202">
        <v>133</v>
      </c>
      <c r="H53" s="202">
        <v>0</v>
      </c>
      <c r="I53" s="202">
        <v>0</v>
      </c>
      <c r="J53" s="202">
        <v>0</v>
      </c>
      <c r="K53" s="202">
        <v>320</v>
      </c>
      <c r="L53" s="202">
        <v>0</v>
      </c>
      <c r="M53" s="202">
        <v>150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35</v>
      </c>
      <c r="D54" s="25">
        <v>0</v>
      </c>
      <c r="E54" s="25">
        <v>0</v>
      </c>
      <c r="F54" s="25">
        <v>0</v>
      </c>
      <c r="G54" s="202">
        <v>133</v>
      </c>
      <c r="H54" s="202">
        <v>0</v>
      </c>
      <c r="I54" s="202">
        <v>0</v>
      </c>
      <c r="J54" s="202">
        <v>0</v>
      </c>
      <c r="K54" s="202">
        <v>320</v>
      </c>
      <c r="L54" s="202">
        <v>0</v>
      </c>
      <c r="M54" s="202">
        <v>150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35</v>
      </c>
      <c r="D55" s="25">
        <v>0</v>
      </c>
      <c r="E55" s="25">
        <v>0</v>
      </c>
      <c r="F55" s="25">
        <v>0</v>
      </c>
      <c r="G55" s="202">
        <v>140</v>
      </c>
      <c r="H55" s="202">
        <v>0</v>
      </c>
      <c r="I55" s="202">
        <v>0</v>
      </c>
      <c r="J55" s="202">
        <v>0</v>
      </c>
      <c r="K55" s="202">
        <v>320</v>
      </c>
      <c r="L55" s="202">
        <v>0</v>
      </c>
      <c r="M55" s="202">
        <v>150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35</v>
      </c>
      <c r="D56" s="25">
        <v>0</v>
      </c>
      <c r="E56" s="25">
        <v>0</v>
      </c>
      <c r="F56" s="25">
        <v>0</v>
      </c>
      <c r="G56" s="202">
        <v>145</v>
      </c>
      <c r="H56" s="202">
        <v>0</v>
      </c>
      <c r="I56" s="202">
        <v>0</v>
      </c>
      <c r="J56" s="202">
        <v>0</v>
      </c>
      <c r="K56" s="202">
        <v>320</v>
      </c>
      <c r="L56" s="202">
        <v>0</v>
      </c>
      <c r="M56" s="202">
        <v>150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35</v>
      </c>
      <c r="D57" s="25">
        <v>0</v>
      </c>
      <c r="E57" s="25">
        <v>0</v>
      </c>
      <c r="F57" s="25">
        <v>0</v>
      </c>
      <c r="G57" s="202">
        <v>145</v>
      </c>
      <c r="H57" s="202">
        <v>0</v>
      </c>
      <c r="I57" s="202">
        <v>0</v>
      </c>
      <c r="J57" s="202">
        <v>0</v>
      </c>
      <c r="K57" s="202">
        <v>320</v>
      </c>
      <c r="L57" s="202">
        <v>0</v>
      </c>
      <c r="M57" s="202">
        <v>150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35</v>
      </c>
      <c r="D58" s="25">
        <v>0</v>
      </c>
      <c r="E58" s="25">
        <v>0</v>
      </c>
      <c r="F58" s="25">
        <v>0</v>
      </c>
      <c r="G58" s="202">
        <v>150</v>
      </c>
      <c r="H58" s="202">
        <v>0</v>
      </c>
      <c r="I58" s="202">
        <v>0</v>
      </c>
      <c r="J58" s="202">
        <v>0</v>
      </c>
      <c r="K58" s="202">
        <v>320</v>
      </c>
      <c r="L58" s="202">
        <v>0</v>
      </c>
      <c r="M58" s="202">
        <v>150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34</v>
      </c>
      <c r="D59" s="25">
        <v>0</v>
      </c>
      <c r="E59" s="25">
        <v>0</v>
      </c>
      <c r="F59" s="25">
        <v>0</v>
      </c>
      <c r="G59" s="202">
        <v>150</v>
      </c>
      <c r="H59" s="202">
        <v>0</v>
      </c>
      <c r="I59" s="202">
        <v>0</v>
      </c>
      <c r="J59" s="202">
        <v>0</v>
      </c>
      <c r="K59" s="202">
        <v>320</v>
      </c>
      <c r="L59" s="202">
        <v>0</v>
      </c>
      <c r="M59" s="202">
        <v>150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34</v>
      </c>
      <c r="D60" s="25">
        <v>0</v>
      </c>
      <c r="E60" s="25">
        <v>0</v>
      </c>
      <c r="F60" s="25">
        <v>0</v>
      </c>
      <c r="G60" s="202">
        <v>150</v>
      </c>
      <c r="H60" s="202">
        <v>0</v>
      </c>
      <c r="I60" s="202">
        <v>0</v>
      </c>
      <c r="J60" s="202">
        <v>0</v>
      </c>
      <c r="K60" s="202">
        <v>320</v>
      </c>
      <c r="L60" s="202">
        <v>0</v>
      </c>
      <c r="M60" s="202">
        <v>50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34</v>
      </c>
      <c r="D61" s="25">
        <v>0</v>
      </c>
      <c r="E61" s="25">
        <v>0</v>
      </c>
      <c r="F61" s="25">
        <v>0</v>
      </c>
      <c r="G61" s="202">
        <v>152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152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152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152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2">
        <v>152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152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152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150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150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150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150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150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150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150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150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150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150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150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152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152</v>
      </c>
      <c r="H80" s="202">
        <v>0</v>
      </c>
      <c r="I80" s="202">
        <v>0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152</v>
      </c>
      <c r="H81" s="202">
        <v>0</v>
      </c>
      <c r="I81" s="202">
        <v>0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152</v>
      </c>
      <c r="H82" s="202">
        <v>0</v>
      </c>
      <c r="I82" s="202">
        <v>0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152</v>
      </c>
      <c r="H83" s="202">
        <v>0</v>
      </c>
      <c r="I83" s="202">
        <v>0</v>
      </c>
      <c r="J83" s="202">
        <v>0</v>
      </c>
      <c r="K83" s="202">
        <v>300.05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152</v>
      </c>
      <c r="H84" s="202">
        <v>0</v>
      </c>
      <c r="I84" s="202">
        <v>0</v>
      </c>
      <c r="J84" s="202">
        <v>0</v>
      </c>
      <c r="K84" s="202">
        <v>300.05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152</v>
      </c>
      <c r="H85" s="202">
        <v>0</v>
      </c>
      <c r="I85" s="202">
        <v>0</v>
      </c>
      <c r="J85" s="202">
        <v>0</v>
      </c>
      <c r="K85" s="202">
        <v>300.05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152</v>
      </c>
      <c r="H86" s="202">
        <v>0</v>
      </c>
      <c r="I86" s="202">
        <v>0</v>
      </c>
      <c r="J86" s="202">
        <v>0</v>
      </c>
      <c r="K86" s="202">
        <v>300.05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155</v>
      </c>
      <c r="H87" s="202">
        <v>0</v>
      </c>
      <c r="I87" s="202">
        <v>0</v>
      </c>
      <c r="J87" s="202">
        <v>0</v>
      </c>
      <c r="K87" s="202">
        <v>300.05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2">
        <v>155</v>
      </c>
      <c r="H88" s="202">
        <v>0</v>
      </c>
      <c r="I88" s="202">
        <v>0</v>
      </c>
      <c r="J88" s="202">
        <v>0</v>
      </c>
      <c r="K88" s="202">
        <v>300.05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155</v>
      </c>
      <c r="H89" s="202">
        <v>0</v>
      </c>
      <c r="I89" s="202">
        <v>0</v>
      </c>
      <c r="J89" s="202">
        <v>0</v>
      </c>
      <c r="K89" s="202">
        <v>300.05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155</v>
      </c>
      <c r="H90" s="202">
        <v>0</v>
      </c>
      <c r="I90" s="202">
        <v>0</v>
      </c>
      <c r="J90" s="202">
        <v>0</v>
      </c>
      <c r="K90" s="202">
        <v>300.05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155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155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155</v>
      </c>
      <c r="H93" s="202">
        <v>0</v>
      </c>
      <c r="I93" s="202">
        <v>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155</v>
      </c>
      <c r="H94" s="202">
        <v>0</v>
      </c>
      <c r="I94" s="202">
        <v>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34</v>
      </c>
      <c r="D95" s="25">
        <v>0</v>
      </c>
      <c r="E95" s="25">
        <v>0</v>
      </c>
      <c r="F95" s="25">
        <v>0</v>
      </c>
      <c r="G95" s="202">
        <v>155</v>
      </c>
      <c r="H95" s="202">
        <v>0</v>
      </c>
      <c r="I95" s="202">
        <v>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34</v>
      </c>
      <c r="D96" s="25">
        <v>0</v>
      </c>
      <c r="E96" s="25">
        <v>0</v>
      </c>
      <c r="F96" s="25">
        <v>0</v>
      </c>
      <c r="G96" s="202">
        <v>155</v>
      </c>
      <c r="H96" s="202">
        <v>0</v>
      </c>
      <c r="I96" s="202">
        <v>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34</v>
      </c>
      <c r="D97" s="25">
        <v>0</v>
      </c>
      <c r="E97" s="25">
        <v>0</v>
      </c>
      <c r="F97" s="25">
        <v>0</v>
      </c>
      <c r="G97" s="202">
        <v>155</v>
      </c>
      <c r="H97" s="202">
        <v>0</v>
      </c>
      <c r="I97" s="202">
        <v>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34</v>
      </c>
      <c r="D98" s="25">
        <v>0</v>
      </c>
      <c r="E98" s="25">
        <v>0</v>
      </c>
      <c r="F98" s="25">
        <v>0</v>
      </c>
      <c r="G98" s="202">
        <v>155</v>
      </c>
      <c r="H98" s="202">
        <v>0</v>
      </c>
      <c r="I98" s="202">
        <v>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0.81374999999999997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3.5732499999999998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7.3350999999999988</v>
      </c>
      <c r="L99" s="115">
        <f t="shared" si="0"/>
        <v>0</v>
      </c>
      <c r="M99" s="115">
        <f t="shared" si="0"/>
        <v>2.2984625000000003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23.85</v>
      </c>
      <c r="H3" s="202">
        <v>0</v>
      </c>
      <c r="I3" s="202">
        <v>0</v>
      </c>
      <c r="J3" s="202">
        <v>31.12</v>
      </c>
      <c r="K3" s="202">
        <v>2.2599999999999998</v>
      </c>
      <c r="L3" s="202">
        <v>0.32</v>
      </c>
      <c r="M3" s="202">
        <v>2.1</v>
      </c>
      <c r="N3" s="202">
        <v>1.79</v>
      </c>
      <c r="O3" s="202">
        <v>2.5299999999999998</v>
      </c>
      <c r="P3" s="202">
        <v>5.0999999999999996</v>
      </c>
      <c r="Q3" s="202">
        <v>0.31</v>
      </c>
      <c r="R3" s="202">
        <v>0.63</v>
      </c>
      <c r="S3" s="202">
        <v>0.4</v>
      </c>
      <c r="T3" s="202">
        <v>0</v>
      </c>
      <c r="U3" s="202">
        <v>2.09</v>
      </c>
      <c r="V3" s="202">
        <v>0.22</v>
      </c>
      <c r="W3" s="202">
        <v>0.67</v>
      </c>
      <c r="X3" s="202">
        <v>2.2400000000000002</v>
      </c>
      <c r="Y3" s="202">
        <v>0</v>
      </c>
      <c r="Z3" s="202">
        <v>4.21</v>
      </c>
      <c r="AA3" s="202">
        <v>1.36</v>
      </c>
      <c r="AB3" s="202">
        <v>0</v>
      </c>
      <c r="AC3" s="202">
        <v>21.19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-35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23.85</v>
      </c>
      <c r="H4" s="202">
        <v>0</v>
      </c>
      <c r="I4" s="202">
        <v>0</v>
      </c>
      <c r="J4" s="202">
        <v>31.12</v>
      </c>
      <c r="K4" s="202">
        <v>17.48</v>
      </c>
      <c r="L4" s="202">
        <v>0.32</v>
      </c>
      <c r="M4" s="202">
        <v>2.1</v>
      </c>
      <c r="N4" s="202">
        <v>1.79</v>
      </c>
      <c r="O4" s="202">
        <v>2.5299999999999998</v>
      </c>
      <c r="P4" s="202">
        <v>5.0999999999999996</v>
      </c>
      <c r="Q4" s="202">
        <v>0.31</v>
      </c>
      <c r="R4" s="202">
        <v>0.63</v>
      </c>
      <c r="S4" s="202">
        <v>0.4</v>
      </c>
      <c r="T4" s="202">
        <v>0</v>
      </c>
      <c r="U4" s="202">
        <v>2.09</v>
      </c>
      <c r="V4" s="202">
        <v>0.22</v>
      </c>
      <c r="W4" s="202">
        <v>0.67</v>
      </c>
      <c r="X4" s="202">
        <v>2.2400000000000002</v>
      </c>
      <c r="Y4" s="202">
        <v>0</v>
      </c>
      <c r="Z4" s="202">
        <v>4.21</v>
      </c>
      <c r="AA4" s="202">
        <v>1.36</v>
      </c>
      <c r="AB4" s="202">
        <v>0</v>
      </c>
      <c r="AC4" s="202">
        <v>21.19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-35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23.85</v>
      </c>
      <c r="H5" s="202">
        <v>0</v>
      </c>
      <c r="I5" s="202">
        <v>0</v>
      </c>
      <c r="J5" s="202">
        <v>31.12</v>
      </c>
      <c r="K5" s="202">
        <v>17.48</v>
      </c>
      <c r="L5" s="202">
        <v>0.32</v>
      </c>
      <c r="M5" s="202">
        <v>2.1</v>
      </c>
      <c r="N5" s="202">
        <v>1.79</v>
      </c>
      <c r="O5" s="202">
        <v>2.5299999999999998</v>
      </c>
      <c r="P5" s="202">
        <v>5.0999999999999996</v>
      </c>
      <c r="Q5" s="202">
        <v>0</v>
      </c>
      <c r="R5" s="202">
        <v>0.63</v>
      </c>
      <c r="S5" s="202">
        <v>0.4</v>
      </c>
      <c r="T5" s="202">
        <v>0</v>
      </c>
      <c r="U5" s="202">
        <v>2.09</v>
      </c>
      <c r="V5" s="202">
        <v>0.22</v>
      </c>
      <c r="W5" s="202">
        <v>0.67</v>
      </c>
      <c r="X5" s="202">
        <v>2.23</v>
      </c>
      <c r="Y5" s="202">
        <v>0</v>
      </c>
      <c r="Z5" s="202">
        <v>3.14</v>
      </c>
      <c r="AA5" s="202">
        <v>1.02</v>
      </c>
      <c r="AB5" s="202">
        <v>0</v>
      </c>
      <c r="AC5" s="202">
        <v>21.19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-35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23.85</v>
      </c>
      <c r="H6" s="202">
        <v>0</v>
      </c>
      <c r="I6" s="202">
        <v>0</v>
      </c>
      <c r="J6" s="202">
        <v>31.12</v>
      </c>
      <c r="K6" s="202">
        <v>17.48</v>
      </c>
      <c r="L6" s="202">
        <v>0.32</v>
      </c>
      <c r="M6" s="202">
        <v>2.1</v>
      </c>
      <c r="N6" s="202">
        <v>1.79</v>
      </c>
      <c r="O6" s="202">
        <v>2.5299999999999998</v>
      </c>
      <c r="P6" s="202">
        <v>5.0999999999999996</v>
      </c>
      <c r="Q6" s="202">
        <v>0</v>
      </c>
      <c r="R6" s="202">
        <v>0.63</v>
      </c>
      <c r="S6" s="202">
        <v>0.4</v>
      </c>
      <c r="T6" s="202">
        <v>0</v>
      </c>
      <c r="U6" s="202">
        <v>2.09</v>
      </c>
      <c r="V6" s="202">
        <v>0.22</v>
      </c>
      <c r="W6" s="202">
        <v>0.67</v>
      </c>
      <c r="X6" s="202">
        <v>2.23</v>
      </c>
      <c r="Y6" s="202">
        <v>0</v>
      </c>
      <c r="Z6" s="202">
        <v>3.14</v>
      </c>
      <c r="AA6" s="202">
        <v>1.02</v>
      </c>
      <c r="AB6" s="202">
        <v>0</v>
      </c>
      <c r="AC6" s="202">
        <v>21.19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-35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24.09</v>
      </c>
      <c r="H7" s="202">
        <v>0</v>
      </c>
      <c r="I7" s="202">
        <v>0</v>
      </c>
      <c r="J7" s="202">
        <v>31.12</v>
      </c>
      <c r="K7" s="202">
        <v>17.48</v>
      </c>
      <c r="L7" s="202">
        <v>0.32</v>
      </c>
      <c r="M7" s="202">
        <v>2.1</v>
      </c>
      <c r="N7" s="202">
        <v>1.79</v>
      </c>
      <c r="O7" s="202">
        <v>2.5299999999999998</v>
      </c>
      <c r="P7" s="202">
        <v>5.0999999999999996</v>
      </c>
      <c r="Q7" s="202">
        <v>0.31</v>
      </c>
      <c r="R7" s="202">
        <v>0.64</v>
      </c>
      <c r="S7" s="202">
        <v>0.4</v>
      </c>
      <c r="T7" s="202">
        <v>0</v>
      </c>
      <c r="U7" s="202">
        <v>2.09</v>
      </c>
      <c r="V7" s="202">
        <v>0.22</v>
      </c>
      <c r="W7" s="202">
        <v>0.67</v>
      </c>
      <c r="X7" s="202">
        <v>2.23</v>
      </c>
      <c r="Y7" s="202">
        <v>0</v>
      </c>
      <c r="Z7" s="202">
        <v>4.2</v>
      </c>
      <c r="AA7" s="202">
        <v>1.31</v>
      </c>
      <c r="AB7" s="202">
        <v>0</v>
      </c>
      <c r="AC7" s="202">
        <v>21.19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-35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24.09</v>
      </c>
      <c r="H8" s="202">
        <v>0</v>
      </c>
      <c r="I8" s="202">
        <v>0</v>
      </c>
      <c r="J8" s="202">
        <v>31.12</v>
      </c>
      <c r="K8" s="202">
        <v>17.48</v>
      </c>
      <c r="L8" s="202">
        <v>0.32</v>
      </c>
      <c r="M8" s="202">
        <v>2.1</v>
      </c>
      <c r="N8" s="202">
        <v>1.79</v>
      </c>
      <c r="O8" s="202">
        <v>2.5299999999999998</v>
      </c>
      <c r="P8" s="202">
        <v>5.0999999999999996</v>
      </c>
      <c r="Q8" s="202">
        <v>0.31</v>
      </c>
      <c r="R8" s="202">
        <v>0.64</v>
      </c>
      <c r="S8" s="202">
        <v>0.4</v>
      </c>
      <c r="T8" s="202">
        <v>0</v>
      </c>
      <c r="U8" s="202">
        <v>2.09</v>
      </c>
      <c r="V8" s="202">
        <v>0.22</v>
      </c>
      <c r="W8" s="202">
        <v>0.67</v>
      </c>
      <c r="X8" s="202">
        <v>2.23</v>
      </c>
      <c r="Y8" s="202">
        <v>0</v>
      </c>
      <c r="Z8" s="202">
        <v>4.2</v>
      </c>
      <c r="AA8" s="202">
        <v>1.31</v>
      </c>
      <c r="AB8" s="202">
        <v>0</v>
      </c>
      <c r="AC8" s="202">
        <v>21.19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-35</v>
      </c>
      <c r="AL8" s="202">
        <v>0</v>
      </c>
      <c r="AM8" s="202">
        <v>26.77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24.09</v>
      </c>
      <c r="H9" s="202">
        <v>0</v>
      </c>
      <c r="I9" s="202">
        <v>0</v>
      </c>
      <c r="J9" s="202">
        <v>31.12</v>
      </c>
      <c r="K9" s="202">
        <v>75.05</v>
      </c>
      <c r="L9" s="202">
        <v>0.32</v>
      </c>
      <c r="M9" s="202">
        <v>2.1</v>
      </c>
      <c r="N9" s="202">
        <v>1.79</v>
      </c>
      <c r="O9" s="202">
        <v>2.5299999999999998</v>
      </c>
      <c r="P9" s="202">
        <v>5.0999999999999996</v>
      </c>
      <c r="Q9" s="202">
        <v>0.31</v>
      </c>
      <c r="R9" s="202">
        <v>0.64</v>
      </c>
      <c r="S9" s="202">
        <v>0.4</v>
      </c>
      <c r="T9" s="202">
        <v>0</v>
      </c>
      <c r="U9" s="202">
        <v>2.09</v>
      </c>
      <c r="V9" s="202">
        <v>0.22</v>
      </c>
      <c r="W9" s="202">
        <v>0.67</v>
      </c>
      <c r="X9" s="202">
        <v>2.23</v>
      </c>
      <c r="Y9" s="202">
        <v>0</v>
      </c>
      <c r="Z9" s="202">
        <v>4.2</v>
      </c>
      <c r="AA9" s="202">
        <v>1.31</v>
      </c>
      <c r="AB9" s="202">
        <v>0</v>
      </c>
      <c r="AC9" s="202">
        <v>21.19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-35</v>
      </c>
      <c r="AL9" s="202">
        <v>0</v>
      </c>
      <c r="AM9" s="202">
        <v>26.77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24.09</v>
      </c>
      <c r="H10" s="202">
        <v>0</v>
      </c>
      <c r="I10" s="202">
        <v>0</v>
      </c>
      <c r="J10" s="202">
        <v>31.12</v>
      </c>
      <c r="K10" s="202">
        <v>75.05</v>
      </c>
      <c r="L10" s="202">
        <v>0.32</v>
      </c>
      <c r="M10" s="202">
        <v>2.1</v>
      </c>
      <c r="N10" s="202">
        <v>1.79</v>
      </c>
      <c r="O10" s="202">
        <v>2.5299999999999998</v>
      </c>
      <c r="P10" s="202">
        <v>5.0999999999999996</v>
      </c>
      <c r="Q10" s="202">
        <v>0.31</v>
      </c>
      <c r="R10" s="202">
        <v>0.64</v>
      </c>
      <c r="S10" s="202">
        <v>0.4</v>
      </c>
      <c r="T10" s="202">
        <v>0</v>
      </c>
      <c r="U10" s="202">
        <v>2.09</v>
      </c>
      <c r="V10" s="202">
        <v>0.22</v>
      </c>
      <c r="W10" s="202">
        <v>0.67</v>
      </c>
      <c r="X10" s="202">
        <v>2.23</v>
      </c>
      <c r="Y10" s="202">
        <v>0</v>
      </c>
      <c r="Z10" s="202">
        <v>4.2</v>
      </c>
      <c r="AA10" s="202">
        <v>1.31</v>
      </c>
      <c r="AB10" s="202">
        <v>0</v>
      </c>
      <c r="AC10" s="202">
        <v>21.19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-35</v>
      </c>
      <c r="AL10" s="202">
        <v>0</v>
      </c>
      <c r="AM10" s="202">
        <v>26.77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24.09</v>
      </c>
      <c r="H11" s="202">
        <v>0</v>
      </c>
      <c r="I11" s="202">
        <v>0</v>
      </c>
      <c r="J11" s="202">
        <v>31.12</v>
      </c>
      <c r="K11" s="202">
        <v>75.05</v>
      </c>
      <c r="L11" s="202">
        <v>0.32</v>
      </c>
      <c r="M11" s="202">
        <v>2.1</v>
      </c>
      <c r="N11" s="202">
        <v>1.79</v>
      </c>
      <c r="O11" s="202">
        <v>2.5299999999999998</v>
      </c>
      <c r="P11" s="202">
        <v>5.0999999999999996</v>
      </c>
      <c r="Q11" s="202">
        <v>0.31</v>
      </c>
      <c r="R11" s="202">
        <v>0.64</v>
      </c>
      <c r="S11" s="202">
        <v>0.4</v>
      </c>
      <c r="T11" s="202">
        <v>0</v>
      </c>
      <c r="U11" s="202">
        <v>2.09</v>
      </c>
      <c r="V11" s="202">
        <v>0.22</v>
      </c>
      <c r="W11" s="202">
        <v>0.67</v>
      </c>
      <c r="X11" s="202">
        <v>2.23</v>
      </c>
      <c r="Y11" s="202">
        <v>0</v>
      </c>
      <c r="Z11" s="202">
        <v>4.2</v>
      </c>
      <c r="AA11" s="202">
        <v>1.31</v>
      </c>
      <c r="AB11" s="202">
        <v>0</v>
      </c>
      <c r="AC11" s="202">
        <v>21.57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-35</v>
      </c>
      <c r="AL11" s="202">
        <v>0</v>
      </c>
      <c r="AM11" s="202">
        <v>26.77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24.09</v>
      </c>
      <c r="H12" s="202">
        <v>0</v>
      </c>
      <c r="I12" s="202">
        <v>0</v>
      </c>
      <c r="J12" s="202">
        <v>31.12</v>
      </c>
      <c r="K12" s="202">
        <v>114.64</v>
      </c>
      <c r="L12" s="202">
        <v>0.32</v>
      </c>
      <c r="M12" s="202">
        <v>2.1</v>
      </c>
      <c r="N12" s="202">
        <v>1.79</v>
      </c>
      <c r="O12" s="202">
        <v>2.5299999999999998</v>
      </c>
      <c r="P12" s="202">
        <v>5.0999999999999996</v>
      </c>
      <c r="Q12" s="202">
        <v>0.31</v>
      </c>
      <c r="R12" s="202">
        <v>0.64</v>
      </c>
      <c r="S12" s="202">
        <v>0.4</v>
      </c>
      <c r="T12" s="202">
        <v>0</v>
      </c>
      <c r="U12" s="202">
        <v>2.09</v>
      </c>
      <c r="V12" s="202">
        <v>0.22</v>
      </c>
      <c r="W12" s="202">
        <v>0.67</v>
      </c>
      <c r="X12" s="202">
        <v>2.23</v>
      </c>
      <c r="Y12" s="202">
        <v>0</v>
      </c>
      <c r="Z12" s="202">
        <v>4.2</v>
      </c>
      <c r="AA12" s="202">
        <v>1.31</v>
      </c>
      <c r="AB12" s="202">
        <v>0</v>
      </c>
      <c r="AC12" s="202">
        <v>21.57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-35</v>
      </c>
      <c r="AL12" s="202">
        <v>0</v>
      </c>
      <c r="AM12" s="202">
        <v>26.77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24.09</v>
      </c>
      <c r="H13" s="202">
        <v>0</v>
      </c>
      <c r="I13" s="202">
        <v>0</v>
      </c>
      <c r="J13" s="202">
        <v>31.12</v>
      </c>
      <c r="K13" s="202">
        <v>200.59</v>
      </c>
      <c r="L13" s="202">
        <v>0.32</v>
      </c>
      <c r="M13" s="202">
        <v>2.1</v>
      </c>
      <c r="N13" s="202">
        <v>1.79</v>
      </c>
      <c r="O13" s="202">
        <v>2.5299999999999998</v>
      </c>
      <c r="P13" s="202">
        <v>5.0999999999999996</v>
      </c>
      <c r="Q13" s="202">
        <v>0.31</v>
      </c>
      <c r="R13" s="202">
        <v>0.64</v>
      </c>
      <c r="S13" s="202">
        <v>0.4</v>
      </c>
      <c r="T13" s="202">
        <v>0</v>
      </c>
      <c r="U13" s="202">
        <v>2.09</v>
      </c>
      <c r="V13" s="202">
        <v>0.22</v>
      </c>
      <c r="W13" s="202">
        <v>0.67</v>
      </c>
      <c r="X13" s="202">
        <v>2.23</v>
      </c>
      <c r="Y13" s="202">
        <v>0</v>
      </c>
      <c r="Z13" s="202">
        <v>4.2</v>
      </c>
      <c r="AA13" s="202">
        <v>1.31</v>
      </c>
      <c r="AB13" s="202">
        <v>0</v>
      </c>
      <c r="AC13" s="202">
        <v>21.57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-35</v>
      </c>
      <c r="AL13" s="202">
        <v>0</v>
      </c>
      <c r="AM13" s="202">
        <v>26.77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24.09</v>
      </c>
      <c r="H14" s="202">
        <v>0</v>
      </c>
      <c r="I14" s="202">
        <v>0</v>
      </c>
      <c r="J14" s="202">
        <v>31.12</v>
      </c>
      <c r="K14" s="202">
        <v>239.19</v>
      </c>
      <c r="L14" s="202">
        <v>5.44</v>
      </c>
      <c r="M14" s="202">
        <v>2.1</v>
      </c>
      <c r="N14" s="202">
        <v>1.79</v>
      </c>
      <c r="O14" s="202">
        <v>2.5299999999999998</v>
      </c>
      <c r="P14" s="202">
        <v>5.0999999999999996</v>
      </c>
      <c r="Q14" s="202">
        <v>0.31</v>
      </c>
      <c r="R14" s="202">
        <v>0.64</v>
      </c>
      <c r="S14" s="202">
        <v>0.4</v>
      </c>
      <c r="T14" s="202">
        <v>0</v>
      </c>
      <c r="U14" s="202">
        <v>2.09</v>
      </c>
      <c r="V14" s="202">
        <v>0.22</v>
      </c>
      <c r="W14" s="202">
        <v>0.67</v>
      </c>
      <c r="X14" s="202">
        <v>2.23</v>
      </c>
      <c r="Y14" s="202">
        <v>0</v>
      </c>
      <c r="Z14" s="202">
        <v>4.2</v>
      </c>
      <c r="AA14" s="202">
        <v>1.31</v>
      </c>
      <c r="AB14" s="202">
        <v>0</v>
      </c>
      <c r="AC14" s="202">
        <v>21.57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-35</v>
      </c>
      <c r="AL14" s="202">
        <v>0</v>
      </c>
      <c r="AM14" s="202">
        <v>26.77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24.09</v>
      </c>
      <c r="H15" s="202">
        <v>0</v>
      </c>
      <c r="I15" s="202">
        <v>0</v>
      </c>
      <c r="J15" s="202">
        <v>31.12</v>
      </c>
      <c r="K15" s="202">
        <v>239.19</v>
      </c>
      <c r="L15" s="202">
        <v>5.44</v>
      </c>
      <c r="M15" s="202">
        <v>2.1</v>
      </c>
      <c r="N15" s="202">
        <v>1.79</v>
      </c>
      <c r="O15" s="202">
        <v>2.5299999999999998</v>
      </c>
      <c r="P15" s="202">
        <v>5.0999999999999996</v>
      </c>
      <c r="Q15" s="202">
        <v>0.31</v>
      </c>
      <c r="R15" s="202">
        <v>0.64</v>
      </c>
      <c r="S15" s="202">
        <v>0.4</v>
      </c>
      <c r="T15" s="202">
        <v>0</v>
      </c>
      <c r="U15" s="202">
        <v>2.09</v>
      </c>
      <c r="V15" s="202">
        <v>0.22</v>
      </c>
      <c r="W15" s="202">
        <v>0.67</v>
      </c>
      <c r="X15" s="202">
        <v>2.23</v>
      </c>
      <c r="Y15" s="202">
        <v>0</v>
      </c>
      <c r="Z15" s="202">
        <v>4.2</v>
      </c>
      <c r="AA15" s="202">
        <v>1.31</v>
      </c>
      <c r="AB15" s="202">
        <v>0</v>
      </c>
      <c r="AC15" s="202">
        <v>21.57</v>
      </c>
      <c r="AD15" s="202">
        <v>0</v>
      </c>
      <c r="AE15" s="202">
        <v>0</v>
      </c>
      <c r="AF15" s="202">
        <v>0</v>
      </c>
      <c r="AG15" s="202">
        <v>38.92</v>
      </c>
      <c r="AH15" s="202">
        <v>0</v>
      </c>
      <c r="AI15" s="202">
        <v>0</v>
      </c>
      <c r="AJ15" s="202">
        <v>0</v>
      </c>
      <c r="AK15" s="202">
        <v>-35</v>
      </c>
      <c r="AL15" s="202">
        <v>0</v>
      </c>
      <c r="AM15" s="202">
        <v>26.77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24.09</v>
      </c>
      <c r="H16" s="202">
        <v>0</v>
      </c>
      <c r="I16" s="202">
        <v>0</v>
      </c>
      <c r="J16" s="202">
        <v>31.12</v>
      </c>
      <c r="K16" s="202">
        <v>239.19</v>
      </c>
      <c r="L16" s="202">
        <v>5.44</v>
      </c>
      <c r="M16" s="202">
        <v>2.1</v>
      </c>
      <c r="N16" s="202">
        <v>1.79</v>
      </c>
      <c r="O16" s="202">
        <v>2.5299999999999998</v>
      </c>
      <c r="P16" s="202">
        <v>5.0999999999999996</v>
      </c>
      <c r="Q16" s="202">
        <v>4.08</v>
      </c>
      <c r="R16" s="202">
        <v>8.8699999999999992</v>
      </c>
      <c r="S16" s="202">
        <v>5.44</v>
      </c>
      <c r="T16" s="202">
        <v>0</v>
      </c>
      <c r="U16" s="202">
        <v>2.09</v>
      </c>
      <c r="V16" s="202">
        <v>0.22</v>
      </c>
      <c r="W16" s="202">
        <v>0.67</v>
      </c>
      <c r="X16" s="202">
        <v>2.23</v>
      </c>
      <c r="Y16" s="202">
        <v>0</v>
      </c>
      <c r="Z16" s="202">
        <v>4.2</v>
      </c>
      <c r="AA16" s="202">
        <v>1.31</v>
      </c>
      <c r="AB16" s="202">
        <v>0</v>
      </c>
      <c r="AC16" s="202">
        <v>21.57</v>
      </c>
      <c r="AD16" s="202">
        <v>0</v>
      </c>
      <c r="AE16" s="202">
        <v>0</v>
      </c>
      <c r="AF16" s="202">
        <v>0</v>
      </c>
      <c r="AG16" s="202">
        <v>38.92</v>
      </c>
      <c r="AH16" s="202">
        <v>0</v>
      </c>
      <c r="AI16" s="202">
        <v>0</v>
      </c>
      <c r="AJ16" s="202">
        <v>0</v>
      </c>
      <c r="AK16" s="202">
        <v>-35</v>
      </c>
      <c r="AL16" s="202">
        <v>0</v>
      </c>
      <c r="AM16" s="202">
        <v>26.77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24.09</v>
      </c>
      <c r="H17" s="202">
        <v>0</v>
      </c>
      <c r="I17" s="202">
        <v>0</v>
      </c>
      <c r="J17" s="202">
        <v>31.12</v>
      </c>
      <c r="K17" s="202">
        <v>239.19</v>
      </c>
      <c r="L17" s="202">
        <v>5.44</v>
      </c>
      <c r="M17" s="202">
        <v>2.1</v>
      </c>
      <c r="N17" s="202">
        <v>1.79</v>
      </c>
      <c r="O17" s="202">
        <v>2.5299999999999998</v>
      </c>
      <c r="P17" s="202">
        <v>5.0999999999999996</v>
      </c>
      <c r="Q17" s="202">
        <v>4.08</v>
      </c>
      <c r="R17" s="202">
        <v>8.8699999999999992</v>
      </c>
      <c r="S17" s="202">
        <v>5.44</v>
      </c>
      <c r="T17" s="202">
        <v>0</v>
      </c>
      <c r="U17" s="202">
        <v>2.09</v>
      </c>
      <c r="V17" s="202">
        <v>0.22</v>
      </c>
      <c r="W17" s="202">
        <v>0.67</v>
      </c>
      <c r="X17" s="202">
        <v>2.23</v>
      </c>
      <c r="Y17" s="202">
        <v>0</v>
      </c>
      <c r="Z17" s="202">
        <v>4.2</v>
      </c>
      <c r="AA17" s="202">
        <v>14.3</v>
      </c>
      <c r="AB17" s="202">
        <v>0</v>
      </c>
      <c r="AC17" s="202">
        <v>21.57</v>
      </c>
      <c r="AD17" s="202">
        <v>0</v>
      </c>
      <c r="AE17" s="202">
        <v>0</v>
      </c>
      <c r="AF17" s="202">
        <v>0</v>
      </c>
      <c r="AG17" s="202">
        <v>38.92</v>
      </c>
      <c r="AH17" s="202">
        <v>0</v>
      </c>
      <c r="AI17" s="202">
        <v>0</v>
      </c>
      <c r="AJ17" s="202">
        <v>0</v>
      </c>
      <c r="AK17" s="202">
        <v>-35</v>
      </c>
      <c r="AL17" s="202">
        <v>0</v>
      </c>
      <c r="AM17" s="202">
        <v>26.77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24.09</v>
      </c>
      <c r="H18" s="202">
        <v>0</v>
      </c>
      <c r="I18" s="202">
        <v>0</v>
      </c>
      <c r="J18" s="202">
        <v>31.12</v>
      </c>
      <c r="K18" s="202">
        <v>239.19</v>
      </c>
      <c r="L18" s="202">
        <v>5.44</v>
      </c>
      <c r="M18" s="202">
        <v>2.1</v>
      </c>
      <c r="N18" s="202">
        <v>1.79</v>
      </c>
      <c r="O18" s="202">
        <v>2.5299999999999998</v>
      </c>
      <c r="P18" s="202">
        <v>5.0999999999999996</v>
      </c>
      <c r="Q18" s="202">
        <v>4.08</v>
      </c>
      <c r="R18" s="202">
        <v>8.8699999999999992</v>
      </c>
      <c r="S18" s="202">
        <v>5.44</v>
      </c>
      <c r="T18" s="202">
        <v>0</v>
      </c>
      <c r="U18" s="202">
        <v>2.09</v>
      </c>
      <c r="V18" s="202">
        <v>0.22</v>
      </c>
      <c r="W18" s="202">
        <v>0.67</v>
      </c>
      <c r="X18" s="202">
        <v>2.23</v>
      </c>
      <c r="Y18" s="202">
        <v>0</v>
      </c>
      <c r="Z18" s="202">
        <v>4.2</v>
      </c>
      <c r="AA18" s="202">
        <v>14.3</v>
      </c>
      <c r="AB18" s="202">
        <v>0</v>
      </c>
      <c r="AC18" s="202">
        <v>21.57</v>
      </c>
      <c r="AD18" s="202">
        <v>0</v>
      </c>
      <c r="AE18" s="202">
        <v>0</v>
      </c>
      <c r="AF18" s="202">
        <v>0</v>
      </c>
      <c r="AG18" s="202">
        <v>38.92</v>
      </c>
      <c r="AH18" s="202">
        <v>0</v>
      </c>
      <c r="AI18" s="202">
        <v>0</v>
      </c>
      <c r="AJ18" s="202">
        <v>0</v>
      </c>
      <c r="AK18" s="202">
        <v>-35</v>
      </c>
      <c r="AL18" s="202">
        <v>0</v>
      </c>
      <c r="AM18" s="202">
        <v>26.77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24.09</v>
      </c>
      <c r="H19" s="202">
        <v>0</v>
      </c>
      <c r="I19" s="202">
        <v>0</v>
      </c>
      <c r="J19" s="202">
        <v>31.12</v>
      </c>
      <c r="K19" s="202">
        <v>239.19</v>
      </c>
      <c r="L19" s="202">
        <v>5.44</v>
      </c>
      <c r="M19" s="202">
        <v>2.1</v>
      </c>
      <c r="N19" s="202">
        <v>1.79</v>
      </c>
      <c r="O19" s="202">
        <v>2.5299999999999998</v>
      </c>
      <c r="P19" s="202">
        <v>5.0999999999999996</v>
      </c>
      <c r="Q19" s="202">
        <v>4.08</v>
      </c>
      <c r="R19" s="202">
        <v>8.8699999999999992</v>
      </c>
      <c r="S19" s="202">
        <v>5.44</v>
      </c>
      <c r="T19" s="202">
        <v>0</v>
      </c>
      <c r="U19" s="202">
        <v>2.09</v>
      </c>
      <c r="V19" s="202">
        <v>0.22</v>
      </c>
      <c r="W19" s="202">
        <v>0.67</v>
      </c>
      <c r="X19" s="202">
        <v>2.23</v>
      </c>
      <c r="Y19" s="202">
        <v>0</v>
      </c>
      <c r="Z19" s="202">
        <v>26.07</v>
      </c>
      <c r="AA19" s="202">
        <v>14.3</v>
      </c>
      <c r="AB19" s="202">
        <v>0</v>
      </c>
      <c r="AC19" s="202">
        <v>21.57</v>
      </c>
      <c r="AD19" s="202">
        <v>0</v>
      </c>
      <c r="AE19" s="202">
        <v>0</v>
      </c>
      <c r="AF19" s="202">
        <v>0</v>
      </c>
      <c r="AG19" s="202">
        <v>38.92</v>
      </c>
      <c r="AH19" s="202">
        <v>0</v>
      </c>
      <c r="AI19" s="202">
        <v>0</v>
      </c>
      <c r="AJ19" s="202">
        <v>0</v>
      </c>
      <c r="AK19" s="202">
        <v>-35</v>
      </c>
      <c r="AL19" s="202">
        <v>0</v>
      </c>
      <c r="AM19" s="202">
        <v>26.77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24.09</v>
      </c>
      <c r="H20" s="202">
        <v>0</v>
      </c>
      <c r="I20" s="202">
        <v>0</v>
      </c>
      <c r="J20" s="202">
        <v>31.12</v>
      </c>
      <c r="K20" s="202">
        <v>239.19</v>
      </c>
      <c r="L20" s="202">
        <v>5.44</v>
      </c>
      <c r="M20" s="202">
        <v>2.1</v>
      </c>
      <c r="N20" s="202">
        <v>1.79</v>
      </c>
      <c r="O20" s="202">
        <v>2.5299999999999998</v>
      </c>
      <c r="P20" s="202">
        <v>5.0999999999999996</v>
      </c>
      <c r="Q20" s="202">
        <v>4.08</v>
      </c>
      <c r="R20" s="202">
        <v>8.8699999999999992</v>
      </c>
      <c r="S20" s="202">
        <v>5.44</v>
      </c>
      <c r="T20" s="202">
        <v>0</v>
      </c>
      <c r="U20" s="202">
        <v>2.09</v>
      </c>
      <c r="V20" s="202">
        <v>0.22</v>
      </c>
      <c r="W20" s="202">
        <v>0.67</v>
      </c>
      <c r="X20" s="202">
        <v>2.23</v>
      </c>
      <c r="Y20" s="202">
        <v>0</v>
      </c>
      <c r="Z20" s="202">
        <v>64.7</v>
      </c>
      <c r="AA20" s="202">
        <v>14.3</v>
      </c>
      <c r="AB20" s="202">
        <v>0</v>
      </c>
      <c r="AC20" s="202">
        <v>21.57</v>
      </c>
      <c r="AD20" s="202">
        <v>0</v>
      </c>
      <c r="AE20" s="202">
        <v>0</v>
      </c>
      <c r="AF20" s="202">
        <v>0</v>
      </c>
      <c r="AG20" s="202">
        <v>38.92</v>
      </c>
      <c r="AH20" s="202">
        <v>0</v>
      </c>
      <c r="AI20" s="202">
        <v>0</v>
      </c>
      <c r="AJ20" s="202">
        <v>0</v>
      </c>
      <c r="AK20" s="202">
        <v>-35</v>
      </c>
      <c r="AL20" s="202">
        <v>0</v>
      </c>
      <c r="AM20" s="202">
        <v>26.77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24.09</v>
      </c>
      <c r="H21" s="202">
        <v>0</v>
      </c>
      <c r="I21" s="202">
        <v>0</v>
      </c>
      <c r="J21" s="202">
        <v>31.12</v>
      </c>
      <c r="K21" s="202">
        <v>239.19</v>
      </c>
      <c r="L21" s="202">
        <v>5.44</v>
      </c>
      <c r="M21" s="202">
        <v>2.1</v>
      </c>
      <c r="N21" s="202">
        <v>1.79</v>
      </c>
      <c r="O21" s="202">
        <v>2.5299999999999998</v>
      </c>
      <c r="P21" s="202">
        <v>5.0999999999999996</v>
      </c>
      <c r="Q21" s="202">
        <v>4.08</v>
      </c>
      <c r="R21" s="202">
        <v>8.8699999999999992</v>
      </c>
      <c r="S21" s="202">
        <v>5.44</v>
      </c>
      <c r="T21" s="202">
        <v>0</v>
      </c>
      <c r="U21" s="202">
        <v>2.09</v>
      </c>
      <c r="V21" s="202">
        <v>2.95</v>
      </c>
      <c r="W21" s="202">
        <v>10.55</v>
      </c>
      <c r="X21" s="202">
        <v>33.32</v>
      </c>
      <c r="Y21" s="202">
        <v>0</v>
      </c>
      <c r="Z21" s="202">
        <v>64.7</v>
      </c>
      <c r="AA21" s="202">
        <v>14.3</v>
      </c>
      <c r="AB21" s="202">
        <v>0</v>
      </c>
      <c r="AC21" s="202">
        <v>21.57</v>
      </c>
      <c r="AD21" s="202">
        <v>0</v>
      </c>
      <c r="AE21" s="202">
        <v>0</v>
      </c>
      <c r="AF21" s="202">
        <v>0</v>
      </c>
      <c r="AG21" s="202">
        <v>38.92</v>
      </c>
      <c r="AH21" s="202">
        <v>0</v>
      </c>
      <c r="AI21" s="202">
        <v>0</v>
      </c>
      <c r="AJ21" s="202">
        <v>0</v>
      </c>
      <c r="AK21" s="202">
        <v>-35</v>
      </c>
      <c r="AL21" s="202">
        <v>0</v>
      </c>
      <c r="AM21" s="202">
        <v>26.77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24.09</v>
      </c>
      <c r="H22" s="202">
        <v>0</v>
      </c>
      <c r="I22" s="202">
        <v>0</v>
      </c>
      <c r="J22" s="202">
        <v>31.12</v>
      </c>
      <c r="K22" s="202">
        <v>239.19</v>
      </c>
      <c r="L22" s="202">
        <v>5.44</v>
      </c>
      <c r="M22" s="202">
        <v>2.1</v>
      </c>
      <c r="N22" s="202">
        <v>1.79</v>
      </c>
      <c r="O22" s="202">
        <v>2.5299999999999998</v>
      </c>
      <c r="P22" s="202">
        <v>5.0999999999999996</v>
      </c>
      <c r="Q22" s="202">
        <v>4.08</v>
      </c>
      <c r="R22" s="202">
        <v>8.8699999999999992</v>
      </c>
      <c r="S22" s="202">
        <v>5.44</v>
      </c>
      <c r="T22" s="202">
        <v>0</v>
      </c>
      <c r="U22" s="202">
        <v>2.09</v>
      </c>
      <c r="V22" s="202">
        <v>2.95</v>
      </c>
      <c r="W22" s="202">
        <v>10.55</v>
      </c>
      <c r="X22" s="202">
        <v>33.32</v>
      </c>
      <c r="Y22" s="202">
        <v>0</v>
      </c>
      <c r="Z22" s="202">
        <v>64.7</v>
      </c>
      <c r="AA22" s="202">
        <v>14.3</v>
      </c>
      <c r="AB22" s="202">
        <v>0</v>
      </c>
      <c r="AC22" s="202">
        <v>21.57</v>
      </c>
      <c r="AD22" s="202">
        <v>0</v>
      </c>
      <c r="AE22" s="202">
        <v>0</v>
      </c>
      <c r="AF22" s="202">
        <v>0</v>
      </c>
      <c r="AG22" s="202">
        <v>38.92</v>
      </c>
      <c r="AH22" s="202">
        <v>0</v>
      </c>
      <c r="AI22" s="202">
        <v>0</v>
      </c>
      <c r="AJ22" s="202">
        <v>0</v>
      </c>
      <c r="AK22" s="202">
        <v>-35</v>
      </c>
      <c r="AL22" s="202">
        <v>0</v>
      </c>
      <c r="AM22" s="202">
        <v>26.77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24.32</v>
      </c>
      <c r="H23" s="202">
        <v>0</v>
      </c>
      <c r="I23" s="202">
        <v>0</v>
      </c>
      <c r="J23" s="202">
        <v>31.12</v>
      </c>
      <c r="K23" s="202">
        <v>239.19</v>
      </c>
      <c r="L23" s="202">
        <v>5.44</v>
      </c>
      <c r="M23" s="202">
        <v>2.1</v>
      </c>
      <c r="N23" s="202">
        <v>1.79</v>
      </c>
      <c r="O23" s="202">
        <v>2.5299999999999998</v>
      </c>
      <c r="P23" s="202">
        <v>5.0999999999999996</v>
      </c>
      <c r="Q23" s="202">
        <v>4.08</v>
      </c>
      <c r="R23" s="202">
        <v>8.81</v>
      </c>
      <c r="S23" s="202">
        <v>5.44</v>
      </c>
      <c r="T23" s="202">
        <v>0</v>
      </c>
      <c r="U23" s="202">
        <v>2.09</v>
      </c>
      <c r="V23" s="202">
        <v>2.95</v>
      </c>
      <c r="W23" s="202">
        <v>10.55</v>
      </c>
      <c r="X23" s="202">
        <v>33.32</v>
      </c>
      <c r="Y23" s="202">
        <v>0</v>
      </c>
      <c r="Z23" s="202">
        <v>64.7</v>
      </c>
      <c r="AA23" s="202">
        <v>14.3</v>
      </c>
      <c r="AB23" s="202">
        <v>0</v>
      </c>
      <c r="AC23" s="202">
        <v>21.19</v>
      </c>
      <c r="AD23" s="202">
        <v>0</v>
      </c>
      <c r="AE23" s="202">
        <v>0</v>
      </c>
      <c r="AF23" s="202">
        <v>0</v>
      </c>
      <c r="AG23" s="202">
        <v>38.92</v>
      </c>
      <c r="AH23" s="202">
        <v>0</v>
      </c>
      <c r="AI23" s="202">
        <v>0</v>
      </c>
      <c r="AJ23" s="202">
        <v>0</v>
      </c>
      <c r="AK23" s="202">
        <v>-35</v>
      </c>
      <c r="AL23" s="202">
        <v>0</v>
      </c>
      <c r="AM23" s="202">
        <v>26.77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24.32</v>
      </c>
      <c r="H24" s="202">
        <v>0</v>
      </c>
      <c r="I24" s="202">
        <v>0</v>
      </c>
      <c r="J24" s="202">
        <v>31.12</v>
      </c>
      <c r="K24" s="202">
        <v>239.19</v>
      </c>
      <c r="L24" s="202">
        <v>5.44</v>
      </c>
      <c r="M24" s="202">
        <v>2.1</v>
      </c>
      <c r="N24" s="202">
        <v>1.79</v>
      </c>
      <c r="O24" s="202">
        <v>2.5299999999999998</v>
      </c>
      <c r="P24" s="202">
        <v>5.0999999999999996</v>
      </c>
      <c r="Q24" s="202">
        <v>4.08</v>
      </c>
      <c r="R24" s="202">
        <v>8.81</v>
      </c>
      <c r="S24" s="202">
        <v>5.44</v>
      </c>
      <c r="T24" s="202">
        <v>0</v>
      </c>
      <c r="U24" s="202">
        <v>2.09</v>
      </c>
      <c r="V24" s="202">
        <v>2.95</v>
      </c>
      <c r="W24" s="202">
        <v>10.55</v>
      </c>
      <c r="X24" s="202">
        <v>33.32</v>
      </c>
      <c r="Y24" s="202">
        <v>0</v>
      </c>
      <c r="Z24" s="202">
        <v>64.7</v>
      </c>
      <c r="AA24" s="202">
        <v>14.3</v>
      </c>
      <c r="AB24" s="202">
        <v>0</v>
      </c>
      <c r="AC24" s="202">
        <v>21.19</v>
      </c>
      <c r="AD24" s="202">
        <v>0</v>
      </c>
      <c r="AE24" s="202">
        <v>0</v>
      </c>
      <c r="AF24" s="202">
        <v>0</v>
      </c>
      <c r="AG24" s="202">
        <v>38.92</v>
      </c>
      <c r="AH24" s="202">
        <v>0</v>
      </c>
      <c r="AI24" s="202">
        <v>0</v>
      </c>
      <c r="AJ24" s="202">
        <v>0</v>
      </c>
      <c r="AK24" s="202">
        <v>-35</v>
      </c>
      <c r="AL24" s="202">
        <v>0</v>
      </c>
      <c r="AM24" s="202">
        <v>26.77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24.32</v>
      </c>
      <c r="H25" s="202">
        <v>0</v>
      </c>
      <c r="I25" s="202">
        <v>0</v>
      </c>
      <c r="J25" s="202">
        <v>31.12</v>
      </c>
      <c r="K25" s="202">
        <v>239.19</v>
      </c>
      <c r="L25" s="202">
        <v>5.44</v>
      </c>
      <c r="M25" s="202">
        <v>2.1</v>
      </c>
      <c r="N25" s="202">
        <v>1.79</v>
      </c>
      <c r="O25" s="202">
        <v>2.5299999999999998</v>
      </c>
      <c r="P25" s="202">
        <v>5.0999999999999996</v>
      </c>
      <c r="Q25" s="202">
        <v>4.08</v>
      </c>
      <c r="R25" s="202">
        <v>8.81</v>
      </c>
      <c r="S25" s="202">
        <v>5.44</v>
      </c>
      <c r="T25" s="202">
        <v>0</v>
      </c>
      <c r="U25" s="202">
        <v>2.09</v>
      </c>
      <c r="V25" s="202">
        <v>2.95</v>
      </c>
      <c r="W25" s="202">
        <v>10.55</v>
      </c>
      <c r="X25" s="202">
        <v>33.32</v>
      </c>
      <c r="Y25" s="202">
        <v>0</v>
      </c>
      <c r="Z25" s="202">
        <v>64.7</v>
      </c>
      <c r="AA25" s="202">
        <v>14.3</v>
      </c>
      <c r="AB25" s="202">
        <v>0</v>
      </c>
      <c r="AC25" s="202">
        <v>21.19</v>
      </c>
      <c r="AD25" s="202">
        <v>0</v>
      </c>
      <c r="AE25" s="202">
        <v>0</v>
      </c>
      <c r="AF25" s="202">
        <v>0</v>
      </c>
      <c r="AG25" s="202">
        <v>38.92</v>
      </c>
      <c r="AH25" s="202">
        <v>0</v>
      </c>
      <c r="AI25" s="202">
        <v>0</v>
      </c>
      <c r="AJ25" s="202">
        <v>0</v>
      </c>
      <c r="AK25" s="202">
        <v>-35</v>
      </c>
      <c r="AL25" s="202">
        <v>0</v>
      </c>
      <c r="AM25" s="202">
        <v>26.77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24.32</v>
      </c>
      <c r="H26" s="202">
        <v>0</v>
      </c>
      <c r="I26" s="202">
        <v>0</v>
      </c>
      <c r="J26" s="202">
        <v>31.12</v>
      </c>
      <c r="K26" s="202">
        <v>239.19</v>
      </c>
      <c r="L26" s="202">
        <v>5.44</v>
      </c>
      <c r="M26" s="202">
        <v>2.1</v>
      </c>
      <c r="N26" s="202">
        <v>1.79</v>
      </c>
      <c r="O26" s="202">
        <v>2.5299999999999998</v>
      </c>
      <c r="P26" s="202">
        <v>5.0999999999999996</v>
      </c>
      <c r="Q26" s="202">
        <v>4.08</v>
      </c>
      <c r="R26" s="202">
        <v>8.81</v>
      </c>
      <c r="S26" s="202">
        <v>5.44</v>
      </c>
      <c r="T26" s="202">
        <v>0</v>
      </c>
      <c r="U26" s="202">
        <v>2.09</v>
      </c>
      <c r="V26" s="202">
        <v>2.95</v>
      </c>
      <c r="W26" s="202">
        <v>10.55</v>
      </c>
      <c r="X26" s="202">
        <v>33.32</v>
      </c>
      <c r="Y26" s="202">
        <v>0</v>
      </c>
      <c r="Z26" s="202">
        <v>64.7</v>
      </c>
      <c r="AA26" s="202">
        <v>14.3</v>
      </c>
      <c r="AB26" s="202">
        <v>0</v>
      </c>
      <c r="AC26" s="202">
        <v>21.19</v>
      </c>
      <c r="AD26" s="202">
        <v>0</v>
      </c>
      <c r="AE26" s="202">
        <v>0</v>
      </c>
      <c r="AF26" s="202">
        <v>0</v>
      </c>
      <c r="AG26" s="202">
        <v>38.92</v>
      </c>
      <c r="AH26" s="202">
        <v>0</v>
      </c>
      <c r="AI26" s="202">
        <v>0</v>
      </c>
      <c r="AJ26" s="202">
        <v>0</v>
      </c>
      <c r="AK26" s="202">
        <v>-35</v>
      </c>
      <c r="AL26" s="202">
        <v>0</v>
      </c>
      <c r="AM26" s="202">
        <v>26.77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18.45</v>
      </c>
      <c r="E27" s="202">
        <v>0</v>
      </c>
      <c r="F27" s="202">
        <v>0</v>
      </c>
      <c r="G27" s="202">
        <v>24.32</v>
      </c>
      <c r="H27" s="202">
        <v>0</v>
      </c>
      <c r="I27" s="202">
        <v>0</v>
      </c>
      <c r="J27" s="202">
        <v>31.12</v>
      </c>
      <c r="K27" s="202">
        <v>239.19</v>
      </c>
      <c r="L27" s="202">
        <v>5.44</v>
      </c>
      <c r="M27" s="202">
        <v>2.1</v>
      </c>
      <c r="N27" s="202">
        <v>1.79</v>
      </c>
      <c r="O27" s="202">
        <v>2.5299999999999998</v>
      </c>
      <c r="P27" s="202">
        <v>5.0999999999999996</v>
      </c>
      <c r="Q27" s="202">
        <v>4.08</v>
      </c>
      <c r="R27" s="202">
        <v>8.68</v>
      </c>
      <c r="S27" s="202">
        <v>5.44</v>
      </c>
      <c r="T27" s="202">
        <v>0</v>
      </c>
      <c r="U27" s="202">
        <v>2.09</v>
      </c>
      <c r="V27" s="202">
        <v>2.95</v>
      </c>
      <c r="W27" s="202">
        <v>10.55</v>
      </c>
      <c r="X27" s="202">
        <v>33.32</v>
      </c>
      <c r="Y27" s="202">
        <v>0</v>
      </c>
      <c r="Z27" s="202">
        <v>64.7</v>
      </c>
      <c r="AA27" s="202">
        <v>14.62</v>
      </c>
      <c r="AB27" s="202">
        <v>0</v>
      </c>
      <c r="AC27" s="202">
        <v>21.19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-35</v>
      </c>
      <c r="AL27" s="202">
        <v>0</v>
      </c>
      <c r="AM27" s="202">
        <v>26.77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18.45</v>
      </c>
      <c r="E28" s="202">
        <v>0</v>
      </c>
      <c r="F28" s="202">
        <v>0</v>
      </c>
      <c r="G28" s="202">
        <v>24.32</v>
      </c>
      <c r="H28" s="202">
        <v>0</v>
      </c>
      <c r="I28" s="202">
        <v>0</v>
      </c>
      <c r="J28" s="202">
        <v>31.12</v>
      </c>
      <c r="K28" s="202">
        <v>239.19</v>
      </c>
      <c r="L28" s="202">
        <v>5.44</v>
      </c>
      <c r="M28" s="202">
        <v>2.1</v>
      </c>
      <c r="N28" s="202">
        <v>1.79</v>
      </c>
      <c r="O28" s="202">
        <v>2.5299999999999998</v>
      </c>
      <c r="P28" s="202">
        <v>5.0999999999999996</v>
      </c>
      <c r="Q28" s="202">
        <v>4.08</v>
      </c>
      <c r="R28" s="202">
        <v>8.8699999999999992</v>
      </c>
      <c r="S28" s="202">
        <v>5.44</v>
      </c>
      <c r="T28" s="202">
        <v>0</v>
      </c>
      <c r="U28" s="202">
        <v>2.09</v>
      </c>
      <c r="V28" s="202">
        <v>2.95</v>
      </c>
      <c r="W28" s="202">
        <v>10.55</v>
      </c>
      <c r="X28" s="202">
        <v>33.32</v>
      </c>
      <c r="Y28" s="202">
        <v>0</v>
      </c>
      <c r="Z28" s="202">
        <v>64.7</v>
      </c>
      <c r="AA28" s="202">
        <v>14.62</v>
      </c>
      <c r="AB28" s="202">
        <v>0</v>
      </c>
      <c r="AC28" s="202">
        <v>21.19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-35</v>
      </c>
      <c r="AL28" s="202">
        <v>0</v>
      </c>
      <c r="AM28" s="202">
        <v>26.77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18.45</v>
      </c>
      <c r="E29" s="202">
        <v>0</v>
      </c>
      <c r="F29" s="202">
        <v>0</v>
      </c>
      <c r="G29" s="202">
        <v>24.32</v>
      </c>
      <c r="H29" s="202">
        <v>0</v>
      </c>
      <c r="I29" s="202">
        <v>0</v>
      </c>
      <c r="J29" s="202">
        <v>31.12</v>
      </c>
      <c r="K29" s="202">
        <v>239.19</v>
      </c>
      <c r="L29" s="202">
        <v>5.44</v>
      </c>
      <c r="M29" s="202">
        <v>2.1</v>
      </c>
      <c r="N29" s="202">
        <v>1.79</v>
      </c>
      <c r="O29" s="202">
        <v>2.5299999999999998</v>
      </c>
      <c r="P29" s="202">
        <v>5.0999999999999996</v>
      </c>
      <c r="Q29" s="202">
        <v>4.08</v>
      </c>
      <c r="R29" s="202">
        <v>8.81</v>
      </c>
      <c r="S29" s="202">
        <v>5.44</v>
      </c>
      <c r="T29" s="202">
        <v>0</v>
      </c>
      <c r="U29" s="202">
        <v>2.09</v>
      </c>
      <c r="V29" s="202">
        <v>2.95</v>
      </c>
      <c r="W29" s="202">
        <v>10.55</v>
      </c>
      <c r="X29" s="202">
        <v>33.32</v>
      </c>
      <c r="Y29" s="202">
        <v>0</v>
      </c>
      <c r="Z29" s="202">
        <v>64.7</v>
      </c>
      <c r="AA29" s="202">
        <v>14.62</v>
      </c>
      <c r="AB29" s="202">
        <v>0</v>
      </c>
      <c r="AC29" s="202">
        <v>21.19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-35</v>
      </c>
      <c r="AL29" s="202">
        <v>0</v>
      </c>
      <c r="AM29" s="202">
        <v>26.77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18.45</v>
      </c>
      <c r="E30" s="202">
        <v>0</v>
      </c>
      <c r="F30" s="202">
        <v>0</v>
      </c>
      <c r="G30" s="202">
        <v>24.32</v>
      </c>
      <c r="H30" s="202">
        <v>0</v>
      </c>
      <c r="I30" s="202">
        <v>0</v>
      </c>
      <c r="J30" s="202">
        <v>31.12</v>
      </c>
      <c r="K30" s="202">
        <v>239.19</v>
      </c>
      <c r="L30" s="202">
        <v>5.44</v>
      </c>
      <c r="M30" s="202">
        <v>2.1</v>
      </c>
      <c r="N30" s="202">
        <v>1.79</v>
      </c>
      <c r="O30" s="202">
        <v>2.5299999999999998</v>
      </c>
      <c r="P30" s="202">
        <v>5.0999999999999996</v>
      </c>
      <c r="Q30" s="202">
        <v>4.08</v>
      </c>
      <c r="R30" s="202">
        <v>8.81</v>
      </c>
      <c r="S30" s="202">
        <v>5.44</v>
      </c>
      <c r="T30" s="202">
        <v>0</v>
      </c>
      <c r="U30" s="202">
        <v>2.09</v>
      </c>
      <c r="V30" s="202">
        <v>2.95</v>
      </c>
      <c r="W30" s="202">
        <v>10.55</v>
      </c>
      <c r="X30" s="202">
        <v>33.32</v>
      </c>
      <c r="Y30" s="202">
        <v>0</v>
      </c>
      <c r="Z30" s="202">
        <v>64.7</v>
      </c>
      <c r="AA30" s="202">
        <v>14.3</v>
      </c>
      <c r="AB30" s="202">
        <v>0</v>
      </c>
      <c r="AC30" s="202">
        <v>21.19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-35</v>
      </c>
      <c r="AL30" s="202">
        <v>0</v>
      </c>
      <c r="AM30" s="202">
        <v>26.77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18.45</v>
      </c>
      <c r="E31" s="202">
        <v>0</v>
      </c>
      <c r="F31" s="202">
        <v>0</v>
      </c>
      <c r="G31" s="202">
        <v>24.32</v>
      </c>
      <c r="H31" s="202">
        <v>0</v>
      </c>
      <c r="I31" s="202">
        <v>0</v>
      </c>
      <c r="J31" s="202">
        <v>31.12</v>
      </c>
      <c r="K31" s="202">
        <v>239.19</v>
      </c>
      <c r="L31" s="202">
        <v>5.44</v>
      </c>
      <c r="M31" s="202">
        <v>2.1</v>
      </c>
      <c r="N31" s="202">
        <v>1.79</v>
      </c>
      <c r="O31" s="202">
        <v>2.5299999999999998</v>
      </c>
      <c r="P31" s="202">
        <v>5.0999999999999996</v>
      </c>
      <c r="Q31" s="202">
        <v>4.08</v>
      </c>
      <c r="R31" s="202">
        <v>8.81</v>
      </c>
      <c r="S31" s="202">
        <v>5.44</v>
      </c>
      <c r="T31" s="202">
        <v>0</v>
      </c>
      <c r="U31" s="202">
        <v>2.09</v>
      </c>
      <c r="V31" s="202">
        <v>2.95</v>
      </c>
      <c r="W31" s="202">
        <v>10.55</v>
      </c>
      <c r="X31" s="202">
        <v>33.32</v>
      </c>
      <c r="Y31" s="202">
        <v>0</v>
      </c>
      <c r="Z31" s="202">
        <v>64.7</v>
      </c>
      <c r="AA31" s="202">
        <v>14.3</v>
      </c>
      <c r="AB31" s="202">
        <v>0</v>
      </c>
      <c r="AC31" s="202">
        <v>21.57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-35</v>
      </c>
      <c r="AL31" s="202">
        <v>0</v>
      </c>
      <c r="AM31" s="202">
        <v>26.77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18.45</v>
      </c>
      <c r="E32" s="202">
        <v>0</v>
      </c>
      <c r="F32" s="202">
        <v>0</v>
      </c>
      <c r="G32" s="202">
        <v>24.32</v>
      </c>
      <c r="H32" s="202">
        <v>0</v>
      </c>
      <c r="I32" s="202">
        <v>0</v>
      </c>
      <c r="J32" s="202">
        <v>31.12</v>
      </c>
      <c r="K32" s="202">
        <v>239.19</v>
      </c>
      <c r="L32" s="202">
        <v>5.44</v>
      </c>
      <c r="M32" s="202">
        <v>2.1</v>
      </c>
      <c r="N32" s="202">
        <v>1.79</v>
      </c>
      <c r="O32" s="202">
        <v>2.5299999999999998</v>
      </c>
      <c r="P32" s="202">
        <v>5.0999999999999996</v>
      </c>
      <c r="Q32" s="202">
        <v>4.08</v>
      </c>
      <c r="R32" s="202">
        <v>8.81</v>
      </c>
      <c r="S32" s="202">
        <v>5.44</v>
      </c>
      <c r="T32" s="202">
        <v>0</v>
      </c>
      <c r="U32" s="202">
        <v>2.09</v>
      </c>
      <c r="V32" s="202">
        <v>2.95</v>
      </c>
      <c r="W32" s="202">
        <v>10.55</v>
      </c>
      <c r="X32" s="202">
        <v>33.32</v>
      </c>
      <c r="Y32" s="202">
        <v>0</v>
      </c>
      <c r="Z32" s="202">
        <v>64.7</v>
      </c>
      <c r="AA32" s="202">
        <v>14.3</v>
      </c>
      <c r="AB32" s="202">
        <v>0</v>
      </c>
      <c r="AC32" s="202">
        <v>21.57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-35</v>
      </c>
      <c r="AL32" s="202">
        <v>0</v>
      </c>
      <c r="AM32" s="202">
        <v>26.77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18.45</v>
      </c>
      <c r="E33" s="202">
        <v>0</v>
      </c>
      <c r="F33" s="202">
        <v>0</v>
      </c>
      <c r="G33" s="202">
        <v>24.32</v>
      </c>
      <c r="H33" s="202">
        <v>0</v>
      </c>
      <c r="I33" s="202">
        <v>0</v>
      </c>
      <c r="J33" s="202">
        <v>31.12</v>
      </c>
      <c r="K33" s="202">
        <v>239.19</v>
      </c>
      <c r="L33" s="202">
        <v>5.44</v>
      </c>
      <c r="M33" s="202">
        <v>32.04</v>
      </c>
      <c r="N33" s="202">
        <v>1.79</v>
      </c>
      <c r="O33" s="202">
        <v>2.5299999999999998</v>
      </c>
      <c r="P33" s="202">
        <v>14.04</v>
      </c>
      <c r="Q33" s="202">
        <v>4.08</v>
      </c>
      <c r="R33" s="202">
        <v>8.81</v>
      </c>
      <c r="S33" s="202">
        <v>5.44</v>
      </c>
      <c r="T33" s="202">
        <v>0</v>
      </c>
      <c r="U33" s="202">
        <v>2.09</v>
      </c>
      <c r="V33" s="202">
        <v>3.57</v>
      </c>
      <c r="W33" s="202">
        <v>10.55</v>
      </c>
      <c r="X33" s="202">
        <v>33.32</v>
      </c>
      <c r="Y33" s="202">
        <v>0</v>
      </c>
      <c r="Z33" s="202">
        <v>64.7</v>
      </c>
      <c r="AA33" s="202">
        <v>14.3</v>
      </c>
      <c r="AB33" s="202">
        <v>0</v>
      </c>
      <c r="AC33" s="202">
        <v>21.57</v>
      </c>
      <c r="AD33" s="202">
        <v>0</v>
      </c>
      <c r="AE33" s="202">
        <v>0</v>
      </c>
      <c r="AF33" s="202">
        <v>0</v>
      </c>
      <c r="AG33" s="202">
        <v>38.36</v>
      </c>
      <c r="AH33" s="202">
        <v>0</v>
      </c>
      <c r="AI33" s="202">
        <v>0</v>
      </c>
      <c r="AJ33" s="202">
        <v>0</v>
      </c>
      <c r="AK33" s="202">
        <v>-35</v>
      </c>
      <c r="AL33" s="202">
        <v>0</v>
      </c>
      <c r="AM33" s="202">
        <v>26.77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18.45</v>
      </c>
      <c r="E34" s="202">
        <v>0</v>
      </c>
      <c r="F34" s="202">
        <v>0</v>
      </c>
      <c r="G34" s="202">
        <v>24.32</v>
      </c>
      <c r="H34" s="202">
        <v>0</v>
      </c>
      <c r="I34" s="202">
        <v>0</v>
      </c>
      <c r="J34" s="202">
        <v>31.12</v>
      </c>
      <c r="K34" s="202">
        <v>239.19</v>
      </c>
      <c r="L34" s="202">
        <v>5.44</v>
      </c>
      <c r="M34" s="202">
        <v>32.04</v>
      </c>
      <c r="N34" s="202">
        <v>1.79</v>
      </c>
      <c r="O34" s="202">
        <v>2.5299999999999998</v>
      </c>
      <c r="P34" s="202">
        <v>14.04</v>
      </c>
      <c r="Q34" s="202">
        <v>4.08</v>
      </c>
      <c r="R34" s="202">
        <v>8.81</v>
      </c>
      <c r="S34" s="202">
        <v>5.44</v>
      </c>
      <c r="T34" s="202">
        <v>0</v>
      </c>
      <c r="U34" s="202">
        <v>2.09</v>
      </c>
      <c r="V34" s="202">
        <v>3.57</v>
      </c>
      <c r="W34" s="202">
        <v>10.55</v>
      </c>
      <c r="X34" s="202">
        <v>33.32</v>
      </c>
      <c r="Y34" s="202">
        <v>0</v>
      </c>
      <c r="Z34" s="202">
        <v>64.7</v>
      </c>
      <c r="AA34" s="202">
        <v>14.3</v>
      </c>
      <c r="AB34" s="202">
        <v>0</v>
      </c>
      <c r="AC34" s="202">
        <v>21.57</v>
      </c>
      <c r="AD34" s="202">
        <v>0</v>
      </c>
      <c r="AE34" s="202">
        <v>0</v>
      </c>
      <c r="AF34" s="202">
        <v>0</v>
      </c>
      <c r="AG34" s="202">
        <v>38.36</v>
      </c>
      <c r="AH34" s="202">
        <v>0</v>
      </c>
      <c r="AI34" s="202">
        <v>0</v>
      </c>
      <c r="AJ34" s="202">
        <v>0</v>
      </c>
      <c r="AK34" s="202">
        <v>-35</v>
      </c>
      <c r="AL34" s="202">
        <v>0</v>
      </c>
      <c r="AM34" s="202">
        <v>26.77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18.22</v>
      </c>
      <c r="E35" s="202">
        <v>0</v>
      </c>
      <c r="F35" s="202">
        <v>0</v>
      </c>
      <c r="G35" s="202">
        <v>24.32</v>
      </c>
      <c r="H35" s="202">
        <v>0</v>
      </c>
      <c r="I35" s="202">
        <v>0</v>
      </c>
      <c r="J35" s="202">
        <v>30.01</v>
      </c>
      <c r="K35" s="202">
        <v>239.19</v>
      </c>
      <c r="L35" s="202">
        <v>5.44</v>
      </c>
      <c r="M35" s="202">
        <v>32.04</v>
      </c>
      <c r="N35" s="202">
        <v>1.79</v>
      </c>
      <c r="O35" s="202">
        <v>2.5299999999999998</v>
      </c>
      <c r="P35" s="202">
        <v>14.04</v>
      </c>
      <c r="Q35" s="202">
        <v>4.08</v>
      </c>
      <c r="R35" s="202">
        <v>8.81</v>
      </c>
      <c r="S35" s="202">
        <v>5.44</v>
      </c>
      <c r="T35" s="202">
        <v>0</v>
      </c>
      <c r="U35" s="202">
        <v>2.09</v>
      </c>
      <c r="V35" s="202">
        <v>3.87</v>
      </c>
      <c r="W35" s="202">
        <v>8.64</v>
      </c>
      <c r="X35" s="202">
        <v>31.39</v>
      </c>
      <c r="Y35" s="202">
        <v>0</v>
      </c>
      <c r="Z35" s="202">
        <v>64.7</v>
      </c>
      <c r="AA35" s="202">
        <v>14.3</v>
      </c>
      <c r="AB35" s="202">
        <v>0</v>
      </c>
      <c r="AC35" s="202">
        <v>20.190000000000001</v>
      </c>
      <c r="AD35" s="202">
        <v>0</v>
      </c>
      <c r="AE35" s="202">
        <v>0</v>
      </c>
      <c r="AF35" s="202">
        <v>0</v>
      </c>
      <c r="AG35" s="202">
        <v>38.36</v>
      </c>
      <c r="AH35" s="202">
        <v>0</v>
      </c>
      <c r="AI35" s="202">
        <v>0</v>
      </c>
      <c r="AJ35" s="202">
        <v>0</v>
      </c>
      <c r="AK35" s="202">
        <v>-35</v>
      </c>
      <c r="AL35" s="202">
        <v>0</v>
      </c>
      <c r="AM35" s="202">
        <v>26.77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18.22</v>
      </c>
      <c r="E36" s="202">
        <v>0</v>
      </c>
      <c r="F36" s="202">
        <v>0</v>
      </c>
      <c r="G36" s="202">
        <v>24.32</v>
      </c>
      <c r="H36" s="202">
        <v>0</v>
      </c>
      <c r="I36" s="202">
        <v>0</v>
      </c>
      <c r="J36" s="202">
        <v>30.01</v>
      </c>
      <c r="K36" s="202">
        <v>239.19</v>
      </c>
      <c r="L36" s="202">
        <v>5.44</v>
      </c>
      <c r="M36" s="202">
        <v>32.04</v>
      </c>
      <c r="N36" s="202">
        <v>1.79</v>
      </c>
      <c r="O36" s="202">
        <v>2.5299999999999998</v>
      </c>
      <c r="P36" s="202">
        <v>14.04</v>
      </c>
      <c r="Q36" s="202">
        <v>4.08</v>
      </c>
      <c r="R36" s="202">
        <v>8.81</v>
      </c>
      <c r="S36" s="202">
        <v>5.44</v>
      </c>
      <c r="T36" s="202">
        <v>0</v>
      </c>
      <c r="U36" s="202">
        <v>2.09</v>
      </c>
      <c r="V36" s="202">
        <v>3.87</v>
      </c>
      <c r="W36" s="202">
        <v>8.64</v>
      </c>
      <c r="X36" s="202">
        <v>31.39</v>
      </c>
      <c r="Y36" s="202">
        <v>0</v>
      </c>
      <c r="Z36" s="202">
        <v>64.7</v>
      </c>
      <c r="AA36" s="202">
        <v>14.3</v>
      </c>
      <c r="AB36" s="202">
        <v>0</v>
      </c>
      <c r="AC36" s="202">
        <v>20.190000000000001</v>
      </c>
      <c r="AD36" s="202">
        <v>0</v>
      </c>
      <c r="AE36" s="202">
        <v>0</v>
      </c>
      <c r="AF36" s="202">
        <v>0</v>
      </c>
      <c r="AG36" s="202">
        <v>38.36</v>
      </c>
      <c r="AH36" s="202">
        <v>0</v>
      </c>
      <c r="AI36" s="202">
        <v>0</v>
      </c>
      <c r="AJ36" s="202">
        <v>0</v>
      </c>
      <c r="AK36" s="202">
        <v>-35</v>
      </c>
      <c r="AL36" s="202">
        <v>0</v>
      </c>
      <c r="AM36" s="202">
        <v>26.77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18.22</v>
      </c>
      <c r="E37" s="202">
        <v>0</v>
      </c>
      <c r="F37" s="202">
        <v>0</v>
      </c>
      <c r="G37" s="202">
        <v>24.32</v>
      </c>
      <c r="H37" s="202">
        <v>0</v>
      </c>
      <c r="I37" s="202">
        <v>0</v>
      </c>
      <c r="J37" s="202">
        <v>30.01</v>
      </c>
      <c r="K37" s="202">
        <v>239.19</v>
      </c>
      <c r="L37" s="202">
        <v>5.44</v>
      </c>
      <c r="M37" s="202">
        <v>32.04</v>
      </c>
      <c r="N37" s="202">
        <v>11.91</v>
      </c>
      <c r="O37" s="202">
        <v>16.7</v>
      </c>
      <c r="P37" s="202">
        <v>13.5</v>
      </c>
      <c r="Q37" s="202">
        <v>4.08</v>
      </c>
      <c r="R37" s="202">
        <v>8.81</v>
      </c>
      <c r="S37" s="202">
        <v>5.44</v>
      </c>
      <c r="T37" s="202">
        <v>0</v>
      </c>
      <c r="U37" s="202">
        <v>0</v>
      </c>
      <c r="V37" s="202">
        <v>4.18</v>
      </c>
      <c r="W37" s="202">
        <v>8.64</v>
      </c>
      <c r="X37" s="202">
        <v>31.39</v>
      </c>
      <c r="Y37" s="202">
        <v>0</v>
      </c>
      <c r="Z37" s="202">
        <v>64.7</v>
      </c>
      <c r="AA37" s="202">
        <v>14.3</v>
      </c>
      <c r="AB37" s="202">
        <v>0</v>
      </c>
      <c r="AC37" s="202">
        <v>19.190000000000001</v>
      </c>
      <c r="AD37" s="202">
        <v>0</v>
      </c>
      <c r="AE37" s="202">
        <v>0</v>
      </c>
      <c r="AF37" s="202">
        <v>0</v>
      </c>
      <c r="AG37" s="202">
        <v>42.04</v>
      </c>
      <c r="AH37" s="202">
        <v>0</v>
      </c>
      <c r="AI37" s="202">
        <v>0</v>
      </c>
      <c r="AJ37" s="202">
        <v>0</v>
      </c>
      <c r="AK37" s="202">
        <v>-35</v>
      </c>
      <c r="AL37" s="202">
        <v>0</v>
      </c>
      <c r="AM37" s="202">
        <v>26.77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18.22</v>
      </c>
      <c r="E38" s="202">
        <v>0</v>
      </c>
      <c r="F38" s="202">
        <v>0</v>
      </c>
      <c r="G38" s="202">
        <v>24.32</v>
      </c>
      <c r="H38" s="202">
        <v>0</v>
      </c>
      <c r="I38" s="202">
        <v>0</v>
      </c>
      <c r="J38" s="202">
        <v>30.01</v>
      </c>
      <c r="K38" s="202">
        <v>239.19</v>
      </c>
      <c r="L38" s="202">
        <v>5.44</v>
      </c>
      <c r="M38" s="202">
        <v>32.04</v>
      </c>
      <c r="N38" s="202">
        <v>11.91</v>
      </c>
      <c r="O38" s="202">
        <v>16.7</v>
      </c>
      <c r="P38" s="202">
        <v>13.5</v>
      </c>
      <c r="Q38" s="202">
        <v>4.08</v>
      </c>
      <c r="R38" s="202">
        <v>8.81</v>
      </c>
      <c r="S38" s="202">
        <v>5.44</v>
      </c>
      <c r="T38" s="202">
        <v>0</v>
      </c>
      <c r="U38" s="202">
        <v>0</v>
      </c>
      <c r="V38" s="202">
        <v>4.18</v>
      </c>
      <c r="W38" s="202">
        <v>8.64</v>
      </c>
      <c r="X38" s="202">
        <v>31.39</v>
      </c>
      <c r="Y38" s="202">
        <v>0</v>
      </c>
      <c r="Z38" s="202">
        <v>64.7</v>
      </c>
      <c r="AA38" s="202">
        <v>14.3</v>
      </c>
      <c r="AB38" s="202">
        <v>0</v>
      </c>
      <c r="AC38" s="202">
        <v>19.190000000000001</v>
      </c>
      <c r="AD38" s="202">
        <v>0</v>
      </c>
      <c r="AE38" s="202">
        <v>0</v>
      </c>
      <c r="AF38" s="202">
        <v>0</v>
      </c>
      <c r="AG38" s="202">
        <v>42.04</v>
      </c>
      <c r="AH38" s="202">
        <v>0</v>
      </c>
      <c r="AI38" s="202">
        <v>0</v>
      </c>
      <c r="AJ38" s="202">
        <v>0</v>
      </c>
      <c r="AK38" s="202">
        <v>-35</v>
      </c>
      <c r="AL38" s="202">
        <v>0</v>
      </c>
      <c r="AM38" s="202">
        <v>26.77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18.22</v>
      </c>
      <c r="E39" s="202">
        <v>0</v>
      </c>
      <c r="F39" s="202">
        <v>0</v>
      </c>
      <c r="G39" s="202">
        <v>24.32</v>
      </c>
      <c r="H39" s="202">
        <v>0</v>
      </c>
      <c r="I39" s="202">
        <v>0</v>
      </c>
      <c r="J39" s="202">
        <v>30.01</v>
      </c>
      <c r="K39" s="202">
        <v>237.61</v>
      </c>
      <c r="L39" s="202">
        <v>5.3</v>
      </c>
      <c r="M39" s="202">
        <v>32.04</v>
      </c>
      <c r="N39" s="202">
        <v>20.36</v>
      </c>
      <c r="O39" s="202">
        <v>25.04</v>
      </c>
      <c r="P39" s="202">
        <v>13.5</v>
      </c>
      <c r="Q39" s="202">
        <v>3.97</v>
      </c>
      <c r="R39" s="202">
        <v>8.6199999999999992</v>
      </c>
      <c r="S39" s="202">
        <v>5.37</v>
      </c>
      <c r="T39" s="202">
        <v>0</v>
      </c>
      <c r="U39" s="202">
        <v>0</v>
      </c>
      <c r="V39" s="202">
        <v>4.4800000000000004</v>
      </c>
      <c r="W39" s="202">
        <v>8.64</v>
      </c>
      <c r="X39" s="202">
        <v>31.39</v>
      </c>
      <c r="Y39" s="202">
        <v>0</v>
      </c>
      <c r="Z39" s="202">
        <v>64.7</v>
      </c>
      <c r="AA39" s="202">
        <v>14.3</v>
      </c>
      <c r="AB39" s="202">
        <v>0</v>
      </c>
      <c r="AC39" s="202">
        <v>19.190000000000001</v>
      </c>
      <c r="AD39" s="202">
        <v>0</v>
      </c>
      <c r="AE39" s="202">
        <v>0</v>
      </c>
      <c r="AF39" s="202">
        <v>0</v>
      </c>
      <c r="AG39" s="202">
        <v>41.61</v>
      </c>
      <c r="AH39" s="202">
        <v>0</v>
      </c>
      <c r="AI39" s="202">
        <v>0</v>
      </c>
      <c r="AJ39" s="202">
        <v>0</v>
      </c>
      <c r="AK39" s="202">
        <v>-35</v>
      </c>
      <c r="AL39" s="202">
        <v>0</v>
      </c>
      <c r="AM39" s="202">
        <v>20.54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18.22</v>
      </c>
      <c r="E40" s="202">
        <v>0</v>
      </c>
      <c r="F40" s="202">
        <v>0</v>
      </c>
      <c r="G40" s="202">
        <v>24.32</v>
      </c>
      <c r="H40" s="202">
        <v>0</v>
      </c>
      <c r="I40" s="202">
        <v>0</v>
      </c>
      <c r="J40" s="202">
        <v>30.01</v>
      </c>
      <c r="K40" s="202">
        <v>237.61</v>
      </c>
      <c r="L40" s="202">
        <v>5.3</v>
      </c>
      <c r="M40" s="202">
        <v>32.04</v>
      </c>
      <c r="N40" s="202">
        <v>28.02</v>
      </c>
      <c r="O40" s="202">
        <v>34.549999999999997</v>
      </c>
      <c r="P40" s="202">
        <v>13.5</v>
      </c>
      <c r="Q40" s="202">
        <v>3.97</v>
      </c>
      <c r="R40" s="202">
        <v>8.6199999999999992</v>
      </c>
      <c r="S40" s="202">
        <v>5.37</v>
      </c>
      <c r="T40" s="202">
        <v>0</v>
      </c>
      <c r="U40" s="202">
        <v>0</v>
      </c>
      <c r="V40" s="202">
        <v>4.4800000000000004</v>
      </c>
      <c r="W40" s="202">
        <v>8.64</v>
      </c>
      <c r="X40" s="202">
        <v>31.39</v>
      </c>
      <c r="Y40" s="202">
        <v>0</v>
      </c>
      <c r="Z40" s="202">
        <v>64.7</v>
      </c>
      <c r="AA40" s="202">
        <v>14.3</v>
      </c>
      <c r="AB40" s="202">
        <v>0</v>
      </c>
      <c r="AC40" s="202">
        <v>20.190000000000001</v>
      </c>
      <c r="AD40" s="202">
        <v>0</v>
      </c>
      <c r="AE40" s="202">
        <v>0</v>
      </c>
      <c r="AF40" s="202">
        <v>0</v>
      </c>
      <c r="AG40" s="202">
        <v>41.61</v>
      </c>
      <c r="AH40" s="202">
        <v>0</v>
      </c>
      <c r="AI40" s="202">
        <v>0</v>
      </c>
      <c r="AJ40" s="202">
        <v>0</v>
      </c>
      <c r="AK40" s="202">
        <v>-35</v>
      </c>
      <c r="AL40" s="202">
        <v>0</v>
      </c>
      <c r="AM40" s="202">
        <v>20.54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18.22</v>
      </c>
      <c r="E41" s="202">
        <v>0</v>
      </c>
      <c r="F41" s="202">
        <v>0</v>
      </c>
      <c r="G41" s="202">
        <v>24.32</v>
      </c>
      <c r="H41" s="202">
        <v>0</v>
      </c>
      <c r="I41" s="202">
        <v>0</v>
      </c>
      <c r="J41" s="202">
        <v>30.01</v>
      </c>
      <c r="K41" s="202">
        <v>237.61</v>
      </c>
      <c r="L41" s="202">
        <v>5.3</v>
      </c>
      <c r="M41" s="202">
        <v>32.04</v>
      </c>
      <c r="N41" s="202">
        <v>28.02</v>
      </c>
      <c r="O41" s="202">
        <v>34.549999999999997</v>
      </c>
      <c r="P41" s="202">
        <v>13.5</v>
      </c>
      <c r="Q41" s="202">
        <v>3.97</v>
      </c>
      <c r="R41" s="202">
        <v>8.6199999999999992</v>
      </c>
      <c r="S41" s="202">
        <v>5.37</v>
      </c>
      <c r="T41" s="202">
        <v>0</v>
      </c>
      <c r="U41" s="202">
        <v>0</v>
      </c>
      <c r="V41" s="202">
        <v>4.79</v>
      </c>
      <c r="W41" s="202">
        <v>10.55</v>
      </c>
      <c r="X41" s="202">
        <v>33.32</v>
      </c>
      <c r="Y41" s="202">
        <v>0</v>
      </c>
      <c r="Z41" s="202">
        <v>64.7</v>
      </c>
      <c r="AA41" s="202">
        <v>14.3</v>
      </c>
      <c r="AB41" s="202">
        <v>0</v>
      </c>
      <c r="AC41" s="202">
        <v>20.190000000000001</v>
      </c>
      <c r="AD41" s="202">
        <v>0</v>
      </c>
      <c r="AE41" s="202">
        <v>0</v>
      </c>
      <c r="AF41" s="202">
        <v>0</v>
      </c>
      <c r="AG41" s="202">
        <v>42.04</v>
      </c>
      <c r="AH41" s="202">
        <v>0</v>
      </c>
      <c r="AI41" s="202">
        <v>0</v>
      </c>
      <c r="AJ41" s="202">
        <v>0</v>
      </c>
      <c r="AK41" s="202">
        <v>-35</v>
      </c>
      <c r="AL41" s="202">
        <v>0</v>
      </c>
      <c r="AM41" s="202">
        <v>20.54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18.22</v>
      </c>
      <c r="E42" s="202">
        <v>0</v>
      </c>
      <c r="F42" s="202">
        <v>0</v>
      </c>
      <c r="G42" s="202">
        <v>24.32</v>
      </c>
      <c r="H42" s="202">
        <v>0</v>
      </c>
      <c r="I42" s="202">
        <v>0</v>
      </c>
      <c r="J42" s="202">
        <v>30.01</v>
      </c>
      <c r="K42" s="202">
        <v>237.61</v>
      </c>
      <c r="L42" s="202">
        <v>5.3</v>
      </c>
      <c r="M42" s="202">
        <v>32.04</v>
      </c>
      <c r="N42" s="202">
        <v>28.02</v>
      </c>
      <c r="O42" s="202">
        <v>34.549999999999997</v>
      </c>
      <c r="P42" s="202">
        <v>13.5</v>
      </c>
      <c r="Q42" s="202">
        <v>3.97</v>
      </c>
      <c r="R42" s="202">
        <v>8.6199999999999992</v>
      </c>
      <c r="S42" s="202">
        <v>5.37</v>
      </c>
      <c r="T42" s="202">
        <v>0</v>
      </c>
      <c r="U42" s="202">
        <v>0</v>
      </c>
      <c r="V42" s="202">
        <v>4.79</v>
      </c>
      <c r="W42" s="202">
        <v>10.55</v>
      </c>
      <c r="X42" s="202">
        <v>33.32</v>
      </c>
      <c r="Y42" s="202">
        <v>0</v>
      </c>
      <c r="Z42" s="202">
        <v>64.7</v>
      </c>
      <c r="AA42" s="202">
        <v>14.3</v>
      </c>
      <c r="AB42" s="202">
        <v>0</v>
      </c>
      <c r="AC42" s="202">
        <v>20.190000000000001</v>
      </c>
      <c r="AD42" s="202">
        <v>0</v>
      </c>
      <c r="AE42" s="202">
        <v>0</v>
      </c>
      <c r="AF42" s="202">
        <v>0</v>
      </c>
      <c r="AG42" s="202">
        <v>42.04</v>
      </c>
      <c r="AH42" s="202">
        <v>0</v>
      </c>
      <c r="AI42" s="202">
        <v>0</v>
      </c>
      <c r="AJ42" s="202">
        <v>0</v>
      </c>
      <c r="AK42" s="202">
        <v>-35</v>
      </c>
      <c r="AL42" s="202">
        <v>0</v>
      </c>
      <c r="AM42" s="202">
        <v>20.54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24.32</v>
      </c>
      <c r="H43" s="202">
        <v>0</v>
      </c>
      <c r="I43" s="202">
        <v>0</v>
      </c>
      <c r="J43" s="202">
        <v>30.01</v>
      </c>
      <c r="K43" s="202">
        <v>237.61</v>
      </c>
      <c r="L43" s="202">
        <v>5.3</v>
      </c>
      <c r="M43" s="202">
        <v>33.01</v>
      </c>
      <c r="N43" s="202">
        <v>28.02</v>
      </c>
      <c r="O43" s="202">
        <v>34.549999999999997</v>
      </c>
      <c r="P43" s="202">
        <v>13.5</v>
      </c>
      <c r="Q43" s="202">
        <v>3.97</v>
      </c>
      <c r="R43" s="202">
        <v>8.6199999999999992</v>
      </c>
      <c r="S43" s="202">
        <v>5.37</v>
      </c>
      <c r="T43" s="202">
        <v>0</v>
      </c>
      <c r="U43" s="202">
        <v>0</v>
      </c>
      <c r="V43" s="202">
        <v>4.79</v>
      </c>
      <c r="W43" s="202">
        <v>10.55</v>
      </c>
      <c r="X43" s="202">
        <v>33.32</v>
      </c>
      <c r="Y43" s="202">
        <v>0</v>
      </c>
      <c r="Z43" s="202">
        <v>64.7</v>
      </c>
      <c r="AA43" s="202">
        <v>14.3</v>
      </c>
      <c r="AB43" s="202">
        <v>0</v>
      </c>
      <c r="AC43" s="202">
        <v>20.190000000000001</v>
      </c>
      <c r="AD43" s="202">
        <v>0</v>
      </c>
      <c r="AE43" s="202">
        <v>0</v>
      </c>
      <c r="AF43" s="202">
        <v>0</v>
      </c>
      <c r="AG43" s="202">
        <v>42.04</v>
      </c>
      <c r="AH43" s="202">
        <v>0</v>
      </c>
      <c r="AI43" s="202">
        <v>0</v>
      </c>
      <c r="AJ43" s="202">
        <v>0</v>
      </c>
      <c r="AK43" s="202">
        <v>-35</v>
      </c>
      <c r="AL43" s="202">
        <v>0</v>
      </c>
      <c r="AM43" s="202">
        <v>20.54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17.989999999999998</v>
      </c>
      <c r="E44" s="202">
        <v>0</v>
      </c>
      <c r="F44" s="202">
        <v>0</v>
      </c>
      <c r="G44" s="202">
        <v>24.32</v>
      </c>
      <c r="H44" s="202">
        <v>0</v>
      </c>
      <c r="I44" s="202">
        <v>0</v>
      </c>
      <c r="J44" s="202">
        <v>30.01</v>
      </c>
      <c r="K44" s="202">
        <v>237.61</v>
      </c>
      <c r="L44" s="202">
        <v>5.3</v>
      </c>
      <c r="M44" s="202">
        <v>33.01</v>
      </c>
      <c r="N44" s="202">
        <v>28.02</v>
      </c>
      <c r="O44" s="202">
        <v>2.88</v>
      </c>
      <c r="P44" s="202">
        <v>13.5</v>
      </c>
      <c r="Q44" s="202">
        <v>3.97</v>
      </c>
      <c r="R44" s="202">
        <v>8.6199999999999992</v>
      </c>
      <c r="S44" s="202">
        <v>5.37</v>
      </c>
      <c r="T44" s="202">
        <v>0</v>
      </c>
      <c r="U44" s="202">
        <v>0</v>
      </c>
      <c r="V44" s="202">
        <v>4.79</v>
      </c>
      <c r="W44" s="202">
        <v>10.55</v>
      </c>
      <c r="X44" s="202">
        <v>33.32</v>
      </c>
      <c r="Y44" s="202">
        <v>0</v>
      </c>
      <c r="Z44" s="202">
        <v>64.7</v>
      </c>
      <c r="AA44" s="202">
        <v>14.3</v>
      </c>
      <c r="AB44" s="202">
        <v>0</v>
      </c>
      <c r="AC44" s="202">
        <v>20.190000000000001</v>
      </c>
      <c r="AD44" s="202">
        <v>0</v>
      </c>
      <c r="AE44" s="202">
        <v>0</v>
      </c>
      <c r="AF44" s="202">
        <v>0</v>
      </c>
      <c r="AG44" s="202">
        <v>42.04</v>
      </c>
      <c r="AH44" s="202">
        <v>0</v>
      </c>
      <c r="AI44" s="202">
        <v>0</v>
      </c>
      <c r="AJ44" s="202">
        <v>0</v>
      </c>
      <c r="AK44" s="202">
        <v>-35</v>
      </c>
      <c r="AL44" s="202">
        <v>0</v>
      </c>
      <c r="AM44" s="202">
        <v>20.54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17.989999999999998</v>
      </c>
      <c r="E45" s="202">
        <v>0</v>
      </c>
      <c r="F45" s="202">
        <v>0</v>
      </c>
      <c r="G45" s="202">
        <v>24.32</v>
      </c>
      <c r="H45" s="202">
        <v>0</v>
      </c>
      <c r="I45" s="202">
        <v>0</v>
      </c>
      <c r="J45" s="202">
        <v>30.01</v>
      </c>
      <c r="K45" s="202">
        <v>237.61</v>
      </c>
      <c r="L45" s="202">
        <v>5.3</v>
      </c>
      <c r="M45" s="202">
        <v>33.01</v>
      </c>
      <c r="N45" s="202">
        <v>28.02</v>
      </c>
      <c r="O45" s="202">
        <v>2.5299999999999998</v>
      </c>
      <c r="P45" s="202">
        <v>13.5</v>
      </c>
      <c r="Q45" s="202">
        <v>3.97</v>
      </c>
      <c r="R45" s="202">
        <v>8.6199999999999992</v>
      </c>
      <c r="S45" s="202">
        <v>5.37</v>
      </c>
      <c r="T45" s="202">
        <v>0</v>
      </c>
      <c r="U45" s="202">
        <v>0</v>
      </c>
      <c r="V45" s="202">
        <v>4.79</v>
      </c>
      <c r="W45" s="202">
        <v>8.64</v>
      </c>
      <c r="X45" s="202">
        <v>31.41</v>
      </c>
      <c r="Y45" s="202">
        <v>0</v>
      </c>
      <c r="Z45" s="202">
        <v>64.7</v>
      </c>
      <c r="AA45" s="202">
        <v>14.3</v>
      </c>
      <c r="AB45" s="202">
        <v>0</v>
      </c>
      <c r="AC45" s="202">
        <v>20.190000000000001</v>
      </c>
      <c r="AD45" s="202">
        <v>0</v>
      </c>
      <c r="AE45" s="202">
        <v>0</v>
      </c>
      <c r="AF45" s="202">
        <v>0</v>
      </c>
      <c r="AG45" s="202">
        <v>42.04</v>
      </c>
      <c r="AH45" s="202">
        <v>0</v>
      </c>
      <c r="AI45" s="202">
        <v>0</v>
      </c>
      <c r="AJ45" s="202">
        <v>0</v>
      </c>
      <c r="AK45" s="202">
        <v>-35</v>
      </c>
      <c r="AL45" s="202">
        <v>0</v>
      </c>
      <c r="AM45" s="202">
        <v>20.54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17.989999999999998</v>
      </c>
      <c r="E46" s="202">
        <v>0</v>
      </c>
      <c r="F46" s="202">
        <v>0</v>
      </c>
      <c r="G46" s="202">
        <v>24.32</v>
      </c>
      <c r="H46" s="202">
        <v>0</v>
      </c>
      <c r="I46" s="202">
        <v>0</v>
      </c>
      <c r="J46" s="202">
        <v>30.01</v>
      </c>
      <c r="K46" s="202">
        <v>237.61</v>
      </c>
      <c r="L46" s="202">
        <v>5.3</v>
      </c>
      <c r="M46" s="202">
        <v>33.01</v>
      </c>
      <c r="N46" s="202">
        <v>28.02</v>
      </c>
      <c r="O46" s="202">
        <v>2.5299999999999998</v>
      </c>
      <c r="P46" s="202">
        <v>13.5</v>
      </c>
      <c r="Q46" s="202">
        <v>3.97</v>
      </c>
      <c r="R46" s="202">
        <v>8.6199999999999992</v>
      </c>
      <c r="S46" s="202">
        <v>5.37</v>
      </c>
      <c r="T46" s="202">
        <v>0</v>
      </c>
      <c r="U46" s="202">
        <v>0</v>
      </c>
      <c r="V46" s="202">
        <v>4.79</v>
      </c>
      <c r="W46" s="202">
        <v>8.64</v>
      </c>
      <c r="X46" s="202">
        <v>31.41</v>
      </c>
      <c r="Y46" s="202">
        <v>0</v>
      </c>
      <c r="Z46" s="202">
        <v>64.7</v>
      </c>
      <c r="AA46" s="202">
        <v>14.3</v>
      </c>
      <c r="AB46" s="202">
        <v>0</v>
      </c>
      <c r="AC46" s="202">
        <v>20.190000000000001</v>
      </c>
      <c r="AD46" s="202">
        <v>0</v>
      </c>
      <c r="AE46" s="202">
        <v>0</v>
      </c>
      <c r="AF46" s="202">
        <v>0</v>
      </c>
      <c r="AG46" s="202">
        <v>42.04</v>
      </c>
      <c r="AH46" s="202">
        <v>0</v>
      </c>
      <c r="AI46" s="202">
        <v>0</v>
      </c>
      <c r="AJ46" s="202">
        <v>0</v>
      </c>
      <c r="AK46" s="202">
        <v>-35</v>
      </c>
      <c r="AL46" s="202">
        <v>0</v>
      </c>
      <c r="AM46" s="202">
        <v>20.54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17.989999999999998</v>
      </c>
      <c r="E47" s="202">
        <v>0</v>
      </c>
      <c r="F47" s="202">
        <v>0</v>
      </c>
      <c r="G47" s="202">
        <v>24.23</v>
      </c>
      <c r="H47" s="202">
        <v>0</v>
      </c>
      <c r="I47" s="202">
        <v>0</v>
      </c>
      <c r="J47" s="202">
        <v>30.01</v>
      </c>
      <c r="K47" s="202">
        <v>237.13</v>
      </c>
      <c r="L47" s="202">
        <v>3.51</v>
      </c>
      <c r="M47" s="202">
        <v>27.21</v>
      </c>
      <c r="N47" s="202">
        <v>24.15</v>
      </c>
      <c r="O47" s="202">
        <v>34.090000000000003</v>
      </c>
      <c r="P47" s="202">
        <v>13.46</v>
      </c>
      <c r="Q47" s="202">
        <v>3.97</v>
      </c>
      <c r="R47" s="202">
        <v>9.2200000000000006</v>
      </c>
      <c r="S47" s="202">
        <v>5.59</v>
      </c>
      <c r="T47" s="202">
        <v>0</v>
      </c>
      <c r="U47" s="202">
        <v>0</v>
      </c>
      <c r="V47" s="202">
        <v>4.26</v>
      </c>
      <c r="W47" s="202">
        <v>8.64</v>
      </c>
      <c r="X47" s="202">
        <v>31.41</v>
      </c>
      <c r="Y47" s="202">
        <v>0</v>
      </c>
      <c r="Z47" s="202">
        <v>64.7</v>
      </c>
      <c r="AA47" s="202">
        <v>14.3</v>
      </c>
      <c r="AB47" s="202">
        <v>0</v>
      </c>
      <c r="AC47" s="202">
        <v>20.190000000000001</v>
      </c>
      <c r="AD47" s="202">
        <v>0</v>
      </c>
      <c r="AE47" s="202">
        <v>0</v>
      </c>
      <c r="AF47" s="202">
        <v>0</v>
      </c>
      <c r="AG47" s="202">
        <v>42.04</v>
      </c>
      <c r="AH47" s="202">
        <v>0</v>
      </c>
      <c r="AI47" s="202">
        <v>0</v>
      </c>
      <c r="AJ47" s="202">
        <v>0</v>
      </c>
      <c r="AK47" s="202">
        <v>-35</v>
      </c>
      <c r="AL47" s="202">
        <v>0</v>
      </c>
      <c r="AM47" s="202">
        <v>20.54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17.989999999999998</v>
      </c>
      <c r="E48" s="202">
        <v>0</v>
      </c>
      <c r="F48" s="202">
        <v>0</v>
      </c>
      <c r="G48" s="202">
        <v>24.23</v>
      </c>
      <c r="H48" s="202">
        <v>0</v>
      </c>
      <c r="I48" s="202">
        <v>0</v>
      </c>
      <c r="J48" s="202">
        <v>30.01</v>
      </c>
      <c r="K48" s="202">
        <v>237.13</v>
      </c>
      <c r="L48" s="202">
        <v>3.51</v>
      </c>
      <c r="M48" s="202">
        <v>27.21</v>
      </c>
      <c r="N48" s="202">
        <v>24.15</v>
      </c>
      <c r="O48" s="202">
        <v>34.090000000000003</v>
      </c>
      <c r="P48" s="202">
        <v>13.46</v>
      </c>
      <c r="Q48" s="202">
        <v>3.97</v>
      </c>
      <c r="R48" s="202">
        <v>9.2200000000000006</v>
      </c>
      <c r="S48" s="202">
        <v>5.59</v>
      </c>
      <c r="T48" s="202">
        <v>0</v>
      </c>
      <c r="U48" s="202">
        <v>0</v>
      </c>
      <c r="V48" s="202">
        <v>4.26</v>
      </c>
      <c r="W48" s="202">
        <v>8.64</v>
      </c>
      <c r="X48" s="202">
        <v>31.41</v>
      </c>
      <c r="Y48" s="202">
        <v>0</v>
      </c>
      <c r="Z48" s="202">
        <v>64.7</v>
      </c>
      <c r="AA48" s="202">
        <v>14.3</v>
      </c>
      <c r="AB48" s="202">
        <v>0</v>
      </c>
      <c r="AC48" s="202">
        <v>20.190000000000001</v>
      </c>
      <c r="AD48" s="202">
        <v>0</v>
      </c>
      <c r="AE48" s="202">
        <v>0</v>
      </c>
      <c r="AF48" s="202">
        <v>0</v>
      </c>
      <c r="AG48" s="202">
        <v>42.04</v>
      </c>
      <c r="AH48" s="202">
        <v>0</v>
      </c>
      <c r="AI48" s="202">
        <v>0</v>
      </c>
      <c r="AJ48" s="202">
        <v>0</v>
      </c>
      <c r="AK48" s="202">
        <v>-35</v>
      </c>
      <c r="AL48" s="202">
        <v>0</v>
      </c>
      <c r="AM48" s="202">
        <v>20.54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17.989999999999998</v>
      </c>
      <c r="E49" s="202">
        <v>0</v>
      </c>
      <c r="F49" s="202">
        <v>0</v>
      </c>
      <c r="G49" s="202">
        <v>24.23</v>
      </c>
      <c r="H49" s="202">
        <v>0</v>
      </c>
      <c r="I49" s="202">
        <v>0</v>
      </c>
      <c r="J49" s="202">
        <v>30.01</v>
      </c>
      <c r="K49" s="202">
        <v>237.13</v>
      </c>
      <c r="L49" s="202">
        <v>3.51</v>
      </c>
      <c r="M49" s="202">
        <v>27.21</v>
      </c>
      <c r="N49" s="202">
        <v>24.15</v>
      </c>
      <c r="O49" s="202">
        <v>34.090000000000003</v>
      </c>
      <c r="P49" s="202">
        <v>13.46</v>
      </c>
      <c r="Q49" s="202">
        <v>3.97</v>
      </c>
      <c r="R49" s="202">
        <v>9.2200000000000006</v>
      </c>
      <c r="S49" s="202">
        <v>5.59</v>
      </c>
      <c r="T49" s="202">
        <v>0</v>
      </c>
      <c r="U49" s="202">
        <v>2.09</v>
      </c>
      <c r="V49" s="202">
        <v>4.26</v>
      </c>
      <c r="W49" s="202">
        <v>8.64</v>
      </c>
      <c r="X49" s="202">
        <v>31.41</v>
      </c>
      <c r="Y49" s="202">
        <v>0</v>
      </c>
      <c r="Z49" s="202">
        <v>64.7</v>
      </c>
      <c r="AA49" s="202">
        <v>14.3</v>
      </c>
      <c r="AB49" s="202">
        <v>0</v>
      </c>
      <c r="AC49" s="202">
        <v>20.190000000000001</v>
      </c>
      <c r="AD49" s="202">
        <v>0</v>
      </c>
      <c r="AE49" s="202">
        <v>0</v>
      </c>
      <c r="AF49" s="202">
        <v>0</v>
      </c>
      <c r="AG49" s="202">
        <v>42.04</v>
      </c>
      <c r="AH49" s="202">
        <v>0</v>
      </c>
      <c r="AI49" s="202">
        <v>0</v>
      </c>
      <c r="AJ49" s="202">
        <v>0</v>
      </c>
      <c r="AK49" s="202">
        <v>-35</v>
      </c>
      <c r="AL49" s="202">
        <v>0</v>
      </c>
      <c r="AM49" s="202">
        <v>30.54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17.989999999999998</v>
      </c>
      <c r="E50" s="202">
        <v>0</v>
      </c>
      <c r="F50" s="202">
        <v>0</v>
      </c>
      <c r="G50" s="202">
        <v>24.23</v>
      </c>
      <c r="H50" s="202">
        <v>0</v>
      </c>
      <c r="I50" s="202">
        <v>0</v>
      </c>
      <c r="J50" s="202">
        <v>30.01</v>
      </c>
      <c r="K50" s="202">
        <v>237.13</v>
      </c>
      <c r="L50" s="202">
        <v>3.51</v>
      </c>
      <c r="M50" s="202">
        <v>27.21</v>
      </c>
      <c r="N50" s="202">
        <v>24.15</v>
      </c>
      <c r="O50" s="202">
        <v>34.090000000000003</v>
      </c>
      <c r="P50" s="202">
        <v>13.46</v>
      </c>
      <c r="Q50" s="202">
        <v>3.97</v>
      </c>
      <c r="R50" s="202">
        <v>9.2200000000000006</v>
      </c>
      <c r="S50" s="202">
        <v>5.59</v>
      </c>
      <c r="T50" s="202">
        <v>0</v>
      </c>
      <c r="U50" s="202">
        <v>2.09</v>
      </c>
      <c r="V50" s="202">
        <v>4.26</v>
      </c>
      <c r="W50" s="202">
        <v>8.64</v>
      </c>
      <c r="X50" s="202">
        <v>31.41</v>
      </c>
      <c r="Y50" s="202">
        <v>0</v>
      </c>
      <c r="Z50" s="202">
        <v>64.7</v>
      </c>
      <c r="AA50" s="202">
        <v>14.3</v>
      </c>
      <c r="AB50" s="202">
        <v>0</v>
      </c>
      <c r="AC50" s="202">
        <v>20.190000000000001</v>
      </c>
      <c r="AD50" s="202">
        <v>0</v>
      </c>
      <c r="AE50" s="202">
        <v>0</v>
      </c>
      <c r="AF50" s="202">
        <v>0</v>
      </c>
      <c r="AG50" s="202">
        <v>42.04</v>
      </c>
      <c r="AH50" s="202">
        <v>0</v>
      </c>
      <c r="AI50" s="202">
        <v>0</v>
      </c>
      <c r="AJ50" s="202">
        <v>0</v>
      </c>
      <c r="AK50" s="202">
        <v>-35</v>
      </c>
      <c r="AL50" s="202">
        <v>0</v>
      </c>
      <c r="AM50" s="202">
        <v>30.54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17.760000000000002</v>
      </c>
      <c r="E51" s="202">
        <v>0</v>
      </c>
      <c r="F51" s="202">
        <v>0</v>
      </c>
      <c r="G51" s="202">
        <v>24.23</v>
      </c>
      <c r="H51" s="202">
        <v>0</v>
      </c>
      <c r="I51" s="202">
        <v>0</v>
      </c>
      <c r="J51" s="202">
        <v>30.01</v>
      </c>
      <c r="K51" s="202">
        <v>237.13</v>
      </c>
      <c r="L51" s="202">
        <v>3.51</v>
      </c>
      <c r="M51" s="202">
        <v>27.21</v>
      </c>
      <c r="N51" s="202">
        <v>24.15</v>
      </c>
      <c r="O51" s="202">
        <v>34.090000000000003</v>
      </c>
      <c r="P51" s="202">
        <v>13.46</v>
      </c>
      <c r="Q51" s="202">
        <v>3.97</v>
      </c>
      <c r="R51" s="202">
        <v>9.2200000000000006</v>
      </c>
      <c r="S51" s="202">
        <v>5.59</v>
      </c>
      <c r="T51" s="202">
        <v>0</v>
      </c>
      <c r="U51" s="202">
        <v>2.09</v>
      </c>
      <c r="V51" s="202">
        <v>4.26</v>
      </c>
      <c r="W51" s="202">
        <v>8.64</v>
      </c>
      <c r="X51" s="202">
        <v>31.41</v>
      </c>
      <c r="Y51" s="202">
        <v>0</v>
      </c>
      <c r="Z51" s="202">
        <v>64.7</v>
      </c>
      <c r="AA51" s="202">
        <v>14.3</v>
      </c>
      <c r="AB51" s="202">
        <v>0</v>
      </c>
      <c r="AC51" s="202">
        <v>20.190000000000001</v>
      </c>
      <c r="AD51" s="202">
        <v>0</v>
      </c>
      <c r="AE51" s="202">
        <v>0</v>
      </c>
      <c r="AF51" s="202">
        <v>0</v>
      </c>
      <c r="AG51" s="202">
        <v>42.04</v>
      </c>
      <c r="AH51" s="202">
        <v>0</v>
      </c>
      <c r="AI51" s="202">
        <v>0</v>
      </c>
      <c r="AJ51" s="202">
        <v>0</v>
      </c>
      <c r="AK51" s="202">
        <v>-35</v>
      </c>
      <c r="AL51" s="202">
        <v>0</v>
      </c>
      <c r="AM51" s="202">
        <v>30.54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17.760000000000002</v>
      </c>
      <c r="E52" s="202">
        <v>0</v>
      </c>
      <c r="F52" s="202">
        <v>0</v>
      </c>
      <c r="G52" s="202">
        <v>24.23</v>
      </c>
      <c r="H52" s="202">
        <v>0</v>
      </c>
      <c r="I52" s="202">
        <v>0</v>
      </c>
      <c r="J52" s="202">
        <v>30.01</v>
      </c>
      <c r="K52" s="202">
        <v>237.13</v>
      </c>
      <c r="L52" s="202">
        <v>3.51</v>
      </c>
      <c r="M52" s="202">
        <v>27.21</v>
      </c>
      <c r="N52" s="202">
        <v>24.15</v>
      </c>
      <c r="O52" s="202">
        <v>34.090000000000003</v>
      </c>
      <c r="P52" s="202">
        <v>13.46</v>
      </c>
      <c r="Q52" s="202">
        <v>3.97</v>
      </c>
      <c r="R52" s="202">
        <v>9.2200000000000006</v>
      </c>
      <c r="S52" s="202">
        <v>5.59</v>
      </c>
      <c r="T52" s="202">
        <v>0</v>
      </c>
      <c r="U52" s="202">
        <v>2.09</v>
      </c>
      <c r="V52" s="202">
        <v>4.26</v>
      </c>
      <c r="W52" s="202">
        <v>8.64</v>
      </c>
      <c r="X52" s="202">
        <v>31.41</v>
      </c>
      <c r="Y52" s="202">
        <v>0</v>
      </c>
      <c r="Z52" s="202">
        <v>64.7</v>
      </c>
      <c r="AA52" s="202">
        <v>14.3</v>
      </c>
      <c r="AB52" s="202">
        <v>0</v>
      </c>
      <c r="AC52" s="202">
        <v>20.190000000000001</v>
      </c>
      <c r="AD52" s="202">
        <v>0</v>
      </c>
      <c r="AE52" s="202">
        <v>0</v>
      </c>
      <c r="AF52" s="202">
        <v>0</v>
      </c>
      <c r="AG52" s="202">
        <v>42.04</v>
      </c>
      <c r="AH52" s="202">
        <v>0</v>
      </c>
      <c r="AI52" s="202">
        <v>0</v>
      </c>
      <c r="AJ52" s="202">
        <v>0</v>
      </c>
      <c r="AK52" s="202">
        <v>-35</v>
      </c>
      <c r="AL52" s="202">
        <v>0</v>
      </c>
      <c r="AM52" s="202">
        <v>30.54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17.760000000000002</v>
      </c>
      <c r="E53" s="202">
        <v>0</v>
      </c>
      <c r="F53" s="202">
        <v>0</v>
      </c>
      <c r="G53" s="202">
        <v>24.23</v>
      </c>
      <c r="H53" s="202">
        <v>0</v>
      </c>
      <c r="I53" s="202">
        <v>0</v>
      </c>
      <c r="J53" s="202">
        <v>30.01</v>
      </c>
      <c r="K53" s="202">
        <v>237.13</v>
      </c>
      <c r="L53" s="202">
        <v>3.51</v>
      </c>
      <c r="M53" s="202">
        <v>27.21</v>
      </c>
      <c r="N53" s="202">
        <v>24.15</v>
      </c>
      <c r="O53" s="202">
        <v>33.57</v>
      </c>
      <c r="P53" s="202">
        <v>13.22</v>
      </c>
      <c r="Q53" s="202">
        <v>3.97</v>
      </c>
      <c r="R53" s="202">
        <v>9.2200000000000006</v>
      </c>
      <c r="S53" s="202">
        <v>5.59</v>
      </c>
      <c r="T53" s="202">
        <v>0</v>
      </c>
      <c r="U53" s="202">
        <v>2.09</v>
      </c>
      <c r="V53" s="202">
        <v>4.26</v>
      </c>
      <c r="W53" s="202">
        <v>8.64</v>
      </c>
      <c r="X53" s="202">
        <v>31.41</v>
      </c>
      <c r="Y53" s="202">
        <v>0</v>
      </c>
      <c r="Z53" s="202">
        <v>64.7</v>
      </c>
      <c r="AA53" s="202">
        <v>14.3</v>
      </c>
      <c r="AB53" s="202">
        <v>0</v>
      </c>
      <c r="AC53" s="202">
        <v>20.190000000000001</v>
      </c>
      <c r="AD53" s="202">
        <v>0</v>
      </c>
      <c r="AE53" s="202">
        <v>0</v>
      </c>
      <c r="AF53" s="202">
        <v>0</v>
      </c>
      <c r="AG53" s="202">
        <v>42.04</v>
      </c>
      <c r="AH53" s="202">
        <v>0</v>
      </c>
      <c r="AI53" s="202">
        <v>0</v>
      </c>
      <c r="AJ53" s="202">
        <v>0</v>
      </c>
      <c r="AK53" s="202">
        <v>-35</v>
      </c>
      <c r="AL53" s="202">
        <v>0</v>
      </c>
      <c r="AM53" s="202">
        <v>30.54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17.760000000000002</v>
      </c>
      <c r="E54" s="202">
        <v>0</v>
      </c>
      <c r="F54" s="202">
        <v>0</v>
      </c>
      <c r="G54" s="202">
        <v>24.23</v>
      </c>
      <c r="H54" s="202">
        <v>0</v>
      </c>
      <c r="I54" s="202">
        <v>0</v>
      </c>
      <c r="J54" s="202">
        <v>30.01</v>
      </c>
      <c r="K54" s="202">
        <v>237.13</v>
      </c>
      <c r="L54" s="202">
        <v>3.51</v>
      </c>
      <c r="M54" s="202">
        <v>27.21</v>
      </c>
      <c r="N54" s="202">
        <v>24.15</v>
      </c>
      <c r="O54" s="202">
        <v>33.57</v>
      </c>
      <c r="P54" s="202">
        <v>13.22</v>
      </c>
      <c r="Q54" s="202">
        <v>3.97</v>
      </c>
      <c r="R54" s="202">
        <v>9.2200000000000006</v>
      </c>
      <c r="S54" s="202">
        <v>5.59</v>
      </c>
      <c r="T54" s="202">
        <v>0</v>
      </c>
      <c r="U54" s="202">
        <v>2.09</v>
      </c>
      <c r="V54" s="202">
        <v>4.26</v>
      </c>
      <c r="W54" s="202">
        <v>8.64</v>
      </c>
      <c r="X54" s="202">
        <v>31.41</v>
      </c>
      <c r="Y54" s="202">
        <v>0</v>
      </c>
      <c r="Z54" s="202">
        <v>64.7</v>
      </c>
      <c r="AA54" s="202">
        <v>14.3</v>
      </c>
      <c r="AB54" s="202">
        <v>0</v>
      </c>
      <c r="AC54" s="202">
        <v>20.190000000000001</v>
      </c>
      <c r="AD54" s="202">
        <v>0</v>
      </c>
      <c r="AE54" s="202">
        <v>0</v>
      </c>
      <c r="AF54" s="202">
        <v>0</v>
      </c>
      <c r="AG54" s="202">
        <v>42.04</v>
      </c>
      <c r="AH54" s="202">
        <v>0</v>
      </c>
      <c r="AI54" s="202">
        <v>0</v>
      </c>
      <c r="AJ54" s="202">
        <v>0</v>
      </c>
      <c r="AK54" s="202">
        <v>-35</v>
      </c>
      <c r="AL54" s="202">
        <v>0</v>
      </c>
      <c r="AM54" s="202">
        <v>30.54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17.760000000000002</v>
      </c>
      <c r="E55" s="202">
        <v>0</v>
      </c>
      <c r="F55" s="202">
        <v>0</v>
      </c>
      <c r="G55" s="202">
        <v>24.23</v>
      </c>
      <c r="H55" s="202">
        <v>0</v>
      </c>
      <c r="I55" s="202">
        <v>0</v>
      </c>
      <c r="J55" s="202">
        <v>30.01</v>
      </c>
      <c r="K55" s="202">
        <v>237.13</v>
      </c>
      <c r="L55" s="202">
        <v>3.51</v>
      </c>
      <c r="M55" s="202">
        <v>27.21</v>
      </c>
      <c r="N55" s="202">
        <v>24.15</v>
      </c>
      <c r="O55" s="202">
        <v>33.57</v>
      </c>
      <c r="P55" s="202">
        <v>13.22</v>
      </c>
      <c r="Q55" s="202">
        <v>3.97</v>
      </c>
      <c r="R55" s="202">
        <v>9.2200000000000006</v>
      </c>
      <c r="S55" s="202">
        <v>5.59</v>
      </c>
      <c r="T55" s="202">
        <v>0</v>
      </c>
      <c r="U55" s="202">
        <v>2.09</v>
      </c>
      <c r="V55" s="202">
        <v>4.26</v>
      </c>
      <c r="W55" s="202">
        <v>8.64</v>
      </c>
      <c r="X55" s="202">
        <v>31.41</v>
      </c>
      <c r="Y55" s="202">
        <v>0</v>
      </c>
      <c r="Z55" s="202">
        <v>64.7</v>
      </c>
      <c r="AA55" s="202">
        <v>14.3</v>
      </c>
      <c r="AB55" s="202">
        <v>0</v>
      </c>
      <c r="AC55" s="202">
        <v>20.190000000000001</v>
      </c>
      <c r="AD55" s="202">
        <v>0</v>
      </c>
      <c r="AE55" s="202">
        <v>0</v>
      </c>
      <c r="AF55" s="202">
        <v>0</v>
      </c>
      <c r="AG55" s="202">
        <v>42.04</v>
      </c>
      <c r="AH55" s="202">
        <v>0</v>
      </c>
      <c r="AI55" s="202">
        <v>0</v>
      </c>
      <c r="AJ55" s="202">
        <v>0</v>
      </c>
      <c r="AK55" s="202">
        <v>-35</v>
      </c>
      <c r="AL55" s="202">
        <v>0</v>
      </c>
      <c r="AM55" s="202">
        <v>30.54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17.760000000000002</v>
      </c>
      <c r="E56" s="202">
        <v>0</v>
      </c>
      <c r="F56" s="202">
        <v>0</v>
      </c>
      <c r="G56" s="202">
        <v>24.23</v>
      </c>
      <c r="H56" s="202">
        <v>0</v>
      </c>
      <c r="I56" s="202">
        <v>0</v>
      </c>
      <c r="J56" s="202">
        <v>30.01</v>
      </c>
      <c r="K56" s="202">
        <v>237.13</v>
      </c>
      <c r="L56" s="202">
        <v>3.51</v>
      </c>
      <c r="M56" s="202">
        <v>27.21</v>
      </c>
      <c r="N56" s="202">
        <v>24.15</v>
      </c>
      <c r="O56" s="202">
        <v>33.57</v>
      </c>
      <c r="P56" s="202">
        <v>13.22</v>
      </c>
      <c r="Q56" s="202">
        <v>3.97</v>
      </c>
      <c r="R56" s="202">
        <v>9.2200000000000006</v>
      </c>
      <c r="S56" s="202">
        <v>5.59</v>
      </c>
      <c r="T56" s="202">
        <v>0</v>
      </c>
      <c r="U56" s="202">
        <v>2.09</v>
      </c>
      <c r="V56" s="202">
        <v>4.26</v>
      </c>
      <c r="W56" s="202">
        <v>8.64</v>
      </c>
      <c r="X56" s="202">
        <v>31.41</v>
      </c>
      <c r="Y56" s="202">
        <v>0</v>
      </c>
      <c r="Z56" s="202">
        <v>64.7</v>
      </c>
      <c r="AA56" s="202">
        <v>14.3</v>
      </c>
      <c r="AB56" s="202">
        <v>0</v>
      </c>
      <c r="AC56" s="202">
        <v>20.190000000000001</v>
      </c>
      <c r="AD56" s="202">
        <v>0</v>
      </c>
      <c r="AE56" s="202">
        <v>0</v>
      </c>
      <c r="AF56" s="202">
        <v>0</v>
      </c>
      <c r="AG56" s="202">
        <v>41.61</v>
      </c>
      <c r="AH56" s="202">
        <v>0</v>
      </c>
      <c r="AI56" s="202">
        <v>0</v>
      </c>
      <c r="AJ56" s="202">
        <v>0</v>
      </c>
      <c r="AK56" s="202">
        <v>-35</v>
      </c>
      <c r="AL56" s="202">
        <v>0</v>
      </c>
      <c r="AM56" s="202">
        <v>30.54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17.760000000000002</v>
      </c>
      <c r="E57" s="202">
        <v>0</v>
      </c>
      <c r="F57" s="202">
        <v>0</v>
      </c>
      <c r="G57" s="202">
        <v>24.23</v>
      </c>
      <c r="H57" s="202">
        <v>0</v>
      </c>
      <c r="I57" s="202">
        <v>0</v>
      </c>
      <c r="J57" s="202">
        <v>30.01</v>
      </c>
      <c r="K57" s="202">
        <v>237.13</v>
      </c>
      <c r="L57" s="202">
        <v>3.51</v>
      </c>
      <c r="M57" s="202">
        <v>27.21</v>
      </c>
      <c r="N57" s="202">
        <v>24.15</v>
      </c>
      <c r="O57" s="202">
        <v>33.57</v>
      </c>
      <c r="P57" s="202">
        <v>13.22</v>
      </c>
      <c r="Q57" s="202">
        <v>3.97</v>
      </c>
      <c r="R57" s="202">
        <v>9.2200000000000006</v>
      </c>
      <c r="S57" s="202">
        <v>5.59</v>
      </c>
      <c r="T57" s="202">
        <v>0</v>
      </c>
      <c r="U57" s="202">
        <v>2.09</v>
      </c>
      <c r="V57" s="202">
        <v>4.26</v>
      </c>
      <c r="W57" s="202">
        <v>8.64</v>
      </c>
      <c r="X57" s="202">
        <v>31.41</v>
      </c>
      <c r="Y57" s="202">
        <v>0</v>
      </c>
      <c r="Z57" s="202">
        <v>64.7</v>
      </c>
      <c r="AA57" s="202">
        <v>14.3</v>
      </c>
      <c r="AB57" s="202">
        <v>0</v>
      </c>
      <c r="AC57" s="202">
        <v>20.190000000000001</v>
      </c>
      <c r="AD57" s="202">
        <v>0</v>
      </c>
      <c r="AE57" s="202">
        <v>0</v>
      </c>
      <c r="AF57" s="202">
        <v>0</v>
      </c>
      <c r="AG57" s="202">
        <v>41.61</v>
      </c>
      <c r="AH57" s="202">
        <v>0</v>
      </c>
      <c r="AI57" s="202">
        <v>0</v>
      </c>
      <c r="AJ57" s="202">
        <v>0</v>
      </c>
      <c r="AK57" s="202">
        <v>-35</v>
      </c>
      <c r="AL57" s="202">
        <v>0</v>
      </c>
      <c r="AM57" s="202">
        <v>30.54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17.760000000000002</v>
      </c>
      <c r="E58" s="202">
        <v>0</v>
      </c>
      <c r="F58" s="202">
        <v>0</v>
      </c>
      <c r="G58" s="202">
        <v>24.23</v>
      </c>
      <c r="H58" s="202">
        <v>0</v>
      </c>
      <c r="I58" s="202">
        <v>0</v>
      </c>
      <c r="J58" s="202">
        <v>30.01</v>
      </c>
      <c r="K58" s="202">
        <v>237.13</v>
      </c>
      <c r="L58" s="202">
        <v>3.51</v>
      </c>
      <c r="M58" s="202">
        <v>27.21</v>
      </c>
      <c r="N58" s="202">
        <v>24.15</v>
      </c>
      <c r="O58" s="202">
        <v>33.57</v>
      </c>
      <c r="P58" s="202">
        <v>13.22</v>
      </c>
      <c r="Q58" s="202">
        <v>3.94</v>
      </c>
      <c r="R58" s="202">
        <v>9.0299999999999994</v>
      </c>
      <c r="S58" s="202">
        <v>5.59</v>
      </c>
      <c r="T58" s="202">
        <v>0</v>
      </c>
      <c r="U58" s="202">
        <v>2.09</v>
      </c>
      <c r="V58" s="202">
        <v>4.26</v>
      </c>
      <c r="W58" s="202">
        <v>8.64</v>
      </c>
      <c r="X58" s="202">
        <v>31.41</v>
      </c>
      <c r="Y58" s="202">
        <v>0</v>
      </c>
      <c r="Z58" s="202">
        <v>64.7</v>
      </c>
      <c r="AA58" s="202">
        <v>14.3</v>
      </c>
      <c r="AB58" s="202">
        <v>0</v>
      </c>
      <c r="AC58" s="202">
        <v>20.190000000000001</v>
      </c>
      <c r="AD58" s="202">
        <v>0</v>
      </c>
      <c r="AE58" s="202">
        <v>0</v>
      </c>
      <c r="AF58" s="202">
        <v>0</v>
      </c>
      <c r="AG58" s="202">
        <v>39.49</v>
      </c>
      <c r="AH58" s="202">
        <v>0</v>
      </c>
      <c r="AI58" s="202">
        <v>0</v>
      </c>
      <c r="AJ58" s="202">
        <v>0</v>
      </c>
      <c r="AK58" s="202">
        <v>-35</v>
      </c>
      <c r="AL58" s="202">
        <v>0</v>
      </c>
      <c r="AM58" s="202">
        <v>30.54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0.92</v>
      </c>
      <c r="E59" s="202">
        <v>0</v>
      </c>
      <c r="F59" s="202">
        <v>0</v>
      </c>
      <c r="G59" s="202">
        <v>24.23</v>
      </c>
      <c r="H59" s="202">
        <v>0</v>
      </c>
      <c r="I59" s="202">
        <v>0</v>
      </c>
      <c r="J59" s="202">
        <v>30.01</v>
      </c>
      <c r="K59" s="202">
        <v>237.13</v>
      </c>
      <c r="L59" s="202">
        <v>3.51</v>
      </c>
      <c r="M59" s="202">
        <v>2.1</v>
      </c>
      <c r="N59" s="202">
        <v>1.79</v>
      </c>
      <c r="O59" s="202">
        <v>10.050000000000001</v>
      </c>
      <c r="P59" s="202">
        <v>1.41</v>
      </c>
      <c r="Q59" s="202">
        <v>3.94</v>
      </c>
      <c r="R59" s="202">
        <v>9.0299999999999994</v>
      </c>
      <c r="S59" s="202">
        <v>5.59</v>
      </c>
      <c r="T59" s="202">
        <v>0</v>
      </c>
      <c r="U59" s="202">
        <v>2.09</v>
      </c>
      <c r="V59" s="202">
        <v>4.26</v>
      </c>
      <c r="W59" s="202">
        <v>8.64</v>
      </c>
      <c r="X59" s="202">
        <v>31.41</v>
      </c>
      <c r="Y59" s="202">
        <v>0</v>
      </c>
      <c r="Z59" s="202">
        <v>64.7</v>
      </c>
      <c r="AA59" s="202">
        <v>14.3</v>
      </c>
      <c r="AB59" s="202">
        <v>0</v>
      </c>
      <c r="AC59" s="202">
        <v>21.19</v>
      </c>
      <c r="AD59" s="202">
        <v>0</v>
      </c>
      <c r="AE59" s="202">
        <v>0</v>
      </c>
      <c r="AF59" s="202">
        <v>0</v>
      </c>
      <c r="AG59" s="202">
        <v>39.49</v>
      </c>
      <c r="AH59" s="202">
        <v>0</v>
      </c>
      <c r="AI59" s="202">
        <v>0</v>
      </c>
      <c r="AJ59" s="202">
        <v>0</v>
      </c>
      <c r="AK59" s="202">
        <v>-35</v>
      </c>
      <c r="AL59" s="202">
        <v>0</v>
      </c>
      <c r="AM59" s="202">
        <v>30.54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1.84</v>
      </c>
      <c r="E60" s="202">
        <v>0</v>
      </c>
      <c r="F60" s="202">
        <v>0</v>
      </c>
      <c r="G60" s="202">
        <v>24.23</v>
      </c>
      <c r="H60" s="202">
        <v>0</v>
      </c>
      <c r="I60" s="202">
        <v>0</v>
      </c>
      <c r="J60" s="202">
        <v>30.01</v>
      </c>
      <c r="K60" s="202">
        <v>237.13</v>
      </c>
      <c r="L60" s="202">
        <v>3.51</v>
      </c>
      <c r="M60" s="202">
        <v>2.1</v>
      </c>
      <c r="N60" s="202">
        <v>1.79</v>
      </c>
      <c r="O60" s="202">
        <v>2.5299999999999998</v>
      </c>
      <c r="P60" s="202">
        <v>1.41</v>
      </c>
      <c r="Q60" s="202">
        <v>3.94</v>
      </c>
      <c r="R60" s="202">
        <v>9.0299999999999994</v>
      </c>
      <c r="S60" s="202">
        <v>5.59</v>
      </c>
      <c r="T60" s="202">
        <v>0</v>
      </c>
      <c r="U60" s="202">
        <v>2.09</v>
      </c>
      <c r="V60" s="202">
        <v>4.26</v>
      </c>
      <c r="W60" s="202">
        <v>8.64</v>
      </c>
      <c r="X60" s="202">
        <v>31.41</v>
      </c>
      <c r="Y60" s="202">
        <v>0</v>
      </c>
      <c r="Z60" s="202">
        <v>64.7</v>
      </c>
      <c r="AA60" s="202">
        <v>14.3</v>
      </c>
      <c r="AB60" s="202">
        <v>0</v>
      </c>
      <c r="AC60" s="202">
        <v>21.19</v>
      </c>
      <c r="AD60" s="202">
        <v>0</v>
      </c>
      <c r="AE60" s="202">
        <v>0</v>
      </c>
      <c r="AF60" s="202">
        <v>0</v>
      </c>
      <c r="AG60" s="202">
        <v>39.49</v>
      </c>
      <c r="AH60" s="202">
        <v>0</v>
      </c>
      <c r="AI60" s="202">
        <v>0</v>
      </c>
      <c r="AJ60" s="202">
        <v>0</v>
      </c>
      <c r="AK60" s="202">
        <v>-35</v>
      </c>
      <c r="AL60" s="202">
        <v>0</v>
      </c>
      <c r="AM60" s="202">
        <v>130.54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1.84</v>
      </c>
      <c r="E61" s="202">
        <v>0</v>
      </c>
      <c r="F61" s="202">
        <v>0</v>
      </c>
      <c r="G61" s="202">
        <v>24.23</v>
      </c>
      <c r="H61" s="202">
        <v>0</v>
      </c>
      <c r="I61" s="202">
        <v>0</v>
      </c>
      <c r="J61" s="202">
        <v>0.96</v>
      </c>
      <c r="K61" s="202">
        <v>237.13</v>
      </c>
      <c r="L61" s="202">
        <v>3.51</v>
      </c>
      <c r="M61" s="202">
        <v>2.1</v>
      </c>
      <c r="N61" s="202">
        <v>1.79</v>
      </c>
      <c r="O61" s="202">
        <v>2.5299999999999998</v>
      </c>
      <c r="P61" s="202">
        <v>0.83</v>
      </c>
      <c r="Q61" s="202">
        <v>3.94</v>
      </c>
      <c r="R61" s="202">
        <v>9.0299999999999994</v>
      </c>
      <c r="S61" s="202">
        <v>5.59</v>
      </c>
      <c r="T61" s="202">
        <v>0</v>
      </c>
      <c r="U61" s="202">
        <v>2.09</v>
      </c>
      <c r="V61" s="202">
        <v>0.28000000000000003</v>
      </c>
      <c r="W61" s="202">
        <v>0.67</v>
      </c>
      <c r="X61" s="202">
        <v>2.23</v>
      </c>
      <c r="Y61" s="202">
        <v>0</v>
      </c>
      <c r="Z61" s="202">
        <v>64.7</v>
      </c>
      <c r="AA61" s="202">
        <v>14.3</v>
      </c>
      <c r="AB61" s="202">
        <v>0</v>
      </c>
      <c r="AC61" s="202">
        <v>21.19</v>
      </c>
      <c r="AD61" s="202">
        <v>0</v>
      </c>
      <c r="AE61" s="202">
        <v>0</v>
      </c>
      <c r="AF61" s="202">
        <v>0</v>
      </c>
      <c r="AG61" s="202">
        <v>38.92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180.54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1.84</v>
      </c>
      <c r="E62" s="202">
        <v>0</v>
      </c>
      <c r="F62" s="202">
        <v>0</v>
      </c>
      <c r="G62" s="202">
        <v>24.23</v>
      </c>
      <c r="H62" s="202">
        <v>0</v>
      </c>
      <c r="I62" s="202">
        <v>0</v>
      </c>
      <c r="J62" s="202">
        <v>0.96</v>
      </c>
      <c r="K62" s="202">
        <v>237.13</v>
      </c>
      <c r="L62" s="202">
        <v>3.51</v>
      </c>
      <c r="M62" s="202">
        <v>2.1</v>
      </c>
      <c r="N62" s="202">
        <v>1.79</v>
      </c>
      <c r="O62" s="202">
        <v>2.5299999999999998</v>
      </c>
      <c r="P62" s="202">
        <v>0.83</v>
      </c>
      <c r="Q62" s="202">
        <v>4.2</v>
      </c>
      <c r="R62" s="202">
        <v>13.74</v>
      </c>
      <c r="S62" s="202">
        <v>5.8</v>
      </c>
      <c r="T62" s="202">
        <v>0</v>
      </c>
      <c r="U62" s="202">
        <v>2.09</v>
      </c>
      <c r="V62" s="202">
        <v>0.28000000000000003</v>
      </c>
      <c r="W62" s="202">
        <v>0.67</v>
      </c>
      <c r="X62" s="202">
        <v>2.23</v>
      </c>
      <c r="Y62" s="202">
        <v>0</v>
      </c>
      <c r="Z62" s="202">
        <v>67.36</v>
      </c>
      <c r="AA62" s="202">
        <v>15.48</v>
      </c>
      <c r="AB62" s="202">
        <v>0</v>
      </c>
      <c r="AC62" s="202">
        <v>21.19</v>
      </c>
      <c r="AD62" s="202">
        <v>0</v>
      </c>
      <c r="AE62" s="202">
        <v>0</v>
      </c>
      <c r="AF62" s="202">
        <v>0</v>
      </c>
      <c r="AG62" s="202">
        <v>38.92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180.54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1.84</v>
      </c>
      <c r="E63" s="202">
        <v>0</v>
      </c>
      <c r="F63" s="202">
        <v>0</v>
      </c>
      <c r="G63" s="202">
        <v>24.09</v>
      </c>
      <c r="H63" s="202">
        <v>0</v>
      </c>
      <c r="I63" s="202">
        <v>0</v>
      </c>
      <c r="J63" s="202">
        <v>1.2</v>
      </c>
      <c r="K63" s="202">
        <v>237.13</v>
      </c>
      <c r="L63" s="202">
        <v>0.32</v>
      </c>
      <c r="M63" s="202">
        <v>2.1</v>
      </c>
      <c r="N63" s="202">
        <v>1.79</v>
      </c>
      <c r="O63" s="202">
        <v>2.5299999999999998</v>
      </c>
      <c r="P63" s="202">
        <v>0.83</v>
      </c>
      <c r="Q63" s="202">
        <v>0.31</v>
      </c>
      <c r="R63" s="202">
        <v>0.64</v>
      </c>
      <c r="S63" s="202">
        <v>0.4</v>
      </c>
      <c r="T63" s="202">
        <v>0</v>
      </c>
      <c r="U63" s="202">
        <v>2.09</v>
      </c>
      <c r="V63" s="202">
        <v>0.28000000000000003</v>
      </c>
      <c r="W63" s="202">
        <v>0.67</v>
      </c>
      <c r="X63" s="202">
        <v>2.23</v>
      </c>
      <c r="Y63" s="202">
        <v>0</v>
      </c>
      <c r="Z63" s="202">
        <v>14.55</v>
      </c>
      <c r="AA63" s="202">
        <v>1.36</v>
      </c>
      <c r="AB63" s="202">
        <v>0</v>
      </c>
      <c r="AC63" s="202">
        <v>21.19</v>
      </c>
      <c r="AD63" s="202">
        <v>0</v>
      </c>
      <c r="AE63" s="202">
        <v>0</v>
      </c>
      <c r="AF63" s="202">
        <v>0</v>
      </c>
      <c r="AG63" s="202">
        <v>38.92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180.54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1.84</v>
      </c>
      <c r="E64" s="202">
        <v>0</v>
      </c>
      <c r="F64" s="202">
        <v>0</v>
      </c>
      <c r="G64" s="202">
        <v>24.09</v>
      </c>
      <c r="H64" s="202">
        <v>0</v>
      </c>
      <c r="I64" s="202">
        <v>0</v>
      </c>
      <c r="J64" s="202">
        <v>1.2</v>
      </c>
      <c r="K64" s="202">
        <v>237.13</v>
      </c>
      <c r="L64" s="202">
        <v>0.32</v>
      </c>
      <c r="M64" s="202">
        <v>2.1</v>
      </c>
      <c r="N64" s="202">
        <v>1.79</v>
      </c>
      <c r="O64" s="202">
        <v>2.5299999999999998</v>
      </c>
      <c r="P64" s="202">
        <v>0.83</v>
      </c>
      <c r="Q64" s="202">
        <v>0.31</v>
      </c>
      <c r="R64" s="202">
        <v>0.64</v>
      </c>
      <c r="S64" s="202">
        <v>0.4</v>
      </c>
      <c r="T64" s="202">
        <v>0</v>
      </c>
      <c r="U64" s="202">
        <v>2.09</v>
      </c>
      <c r="V64" s="202">
        <v>0.28000000000000003</v>
      </c>
      <c r="W64" s="202">
        <v>0.67</v>
      </c>
      <c r="X64" s="202">
        <v>2.23</v>
      </c>
      <c r="Y64" s="202">
        <v>0</v>
      </c>
      <c r="Z64" s="202">
        <v>4.21</v>
      </c>
      <c r="AA64" s="202">
        <v>1.36</v>
      </c>
      <c r="AB64" s="202">
        <v>0</v>
      </c>
      <c r="AC64" s="202">
        <v>21.19</v>
      </c>
      <c r="AD64" s="202">
        <v>0</v>
      </c>
      <c r="AE64" s="202">
        <v>0</v>
      </c>
      <c r="AF64" s="202">
        <v>0</v>
      </c>
      <c r="AG64" s="202">
        <v>38.92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180.54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1.84</v>
      </c>
      <c r="E65" s="202">
        <v>0</v>
      </c>
      <c r="F65" s="202">
        <v>0</v>
      </c>
      <c r="G65" s="202">
        <v>24.09</v>
      </c>
      <c r="H65" s="202">
        <v>0</v>
      </c>
      <c r="I65" s="202">
        <v>0</v>
      </c>
      <c r="J65" s="202">
        <v>1.2</v>
      </c>
      <c r="K65" s="202">
        <v>190.93</v>
      </c>
      <c r="L65" s="202">
        <v>0.32</v>
      </c>
      <c r="M65" s="202">
        <v>2.1</v>
      </c>
      <c r="N65" s="202">
        <v>1.79</v>
      </c>
      <c r="O65" s="202">
        <v>2.5299999999999998</v>
      </c>
      <c r="P65" s="202">
        <v>0.83</v>
      </c>
      <c r="Q65" s="202">
        <v>0.31</v>
      </c>
      <c r="R65" s="202">
        <v>0.64</v>
      </c>
      <c r="S65" s="202">
        <v>0.4</v>
      </c>
      <c r="T65" s="202">
        <v>0</v>
      </c>
      <c r="U65" s="202">
        <v>2.09</v>
      </c>
      <c r="V65" s="202">
        <v>0.28000000000000003</v>
      </c>
      <c r="W65" s="202">
        <v>0.67</v>
      </c>
      <c r="X65" s="202">
        <v>2.23</v>
      </c>
      <c r="Y65" s="202">
        <v>0</v>
      </c>
      <c r="Z65" s="202">
        <v>4.21</v>
      </c>
      <c r="AA65" s="202">
        <v>1.36</v>
      </c>
      <c r="AB65" s="202">
        <v>0</v>
      </c>
      <c r="AC65" s="202">
        <v>21.19</v>
      </c>
      <c r="AD65" s="202">
        <v>0</v>
      </c>
      <c r="AE65" s="202">
        <v>0</v>
      </c>
      <c r="AF65" s="202">
        <v>0</v>
      </c>
      <c r="AG65" s="202">
        <v>38.92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180.54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1.84</v>
      </c>
      <c r="E66" s="202">
        <v>0</v>
      </c>
      <c r="F66" s="202">
        <v>0</v>
      </c>
      <c r="G66" s="202">
        <v>24.09</v>
      </c>
      <c r="H66" s="202">
        <v>0</v>
      </c>
      <c r="I66" s="202">
        <v>0</v>
      </c>
      <c r="J66" s="202">
        <v>1.2</v>
      </c>
      <c r="K66" s="202">
        <v>171.62</v>
      </c>
      <c r="L66" s="202">
        <v>0.32</v>
      </c>
      <c r="M66" s="202">
        <v>2.1</v>
      </c>
      <c r="N66" s="202">
        <v>1.79</v>
      </c>
      <c r="O66" s="202">
        <v>2.5299999999999998</v>
      </c>
      <c r="P66" s="202">
        <v>0.83</v>
      </c>
      <c r="Q66" s="202">
        <v>0.31</v>
      </c>
      <c r="R66" s="202">
        <v>0.64</v>
      </c>
      <c r="S66" s="202">
        <v>0.4</v>
      </c>
      <c r="T66" s="202">
        <v>0</v>
      </c>
      <c r="U66" s="202">
        <v>2.09</v>
      </c>
      <c r="V66" s="202">
        <v>0.28000000000000003</v>
      </c>
      <c r="W66" s="202">
        <v>0.67</v>
      </c>
      <c r="X66" s="202">
        <v>2.23</v>
      </c>
      <c r="Y66" s="202">
        <v>0</v>
      </c>
      <c r="Z66" s="202">
        <v>4.21</v>
      </c>
      <c r="AA66" s="202">
        <v>1.36</v>
      </c>
      <c r="AB66" s="202">
        <v>0</v>
      </c>
      <c r="AC66" s="202">
        <v>21.19</v>
      </c>
      <c r="AD66" s="202">
        <v>0</v>
      </c>
      <c r="AE66" s="202">
        <v>0</v>
      </c>
      <c r="AF66" s="202">
        <v>0</v>
      </c>
      <c r="AG66" s="202">
        <v>38.92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180.54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1.84</v>
      </c>
      <c r="E67" s="202">
        <v>0</v>
      </c>
      <c r="F67" s="202">
        <v>0</v>
      </c>
      <c r="G67" s="202">
        <v>24.09</v>
      </c>
      <c r="H67" s="202">
        <v>0</v>
      </c>
      <c r="I67" s="202">
        <v>0</v>
      </c>
      <c r="J67" s="202">
        <v>1.44</v>
      </c>
      <c r="K67" s="202">
        <v>142.65</v>
      </c>
      <c r="L67" s="202">
        <v>0.32</v>
      </c>
      <c r="M67" s="202">
        <v>2.1</v>
      </c>
      <c r="N67" s="202">
        <v>1.79</v>
      </c>
      <c r="O67" s="202">
        <v>2.5299999999999998</v>
      </c>
      <c r="P67" s="202">
        <v>0.83</v>
      </c>
      <c r="Q67" s="202">
        <v>0.31</v>
      </c>
      <c r="R67" s="202">
        <v>0.64</v>
      </c>
      <c r="S67" s="202">
        <v>0.4</v>
      </c>
      <c r="T67" s="202">
        <v>0</v>
      </c>
      <c r="U67" s="202">
        <v>2.09</v>
      </c>
      <c r="V67" s="202">
        <v>0.28000000000000003</v>
      </c>
      <c r="W67" s="202">
        <v>0.67</v>
      </c>
      <c r="X67" s="202">
        <v>2.23</v>
      </c>
      <c r="Y67" s="202">
        <v>0</v>
      </c>
      <c r="Z67" s="202">
        <v>4.21</v>
      </c>
      <c r="AA67" s="202">
        <v>1.36</v>
      </c>
      <c r="AB67" s="202">
        <v>0</v>
      </c>
      <c r="AC67" s="202">
        <v>21.19</v>
      </c>
      <c r="AD67" s="202">
        <v>0</v>
      </c>
      <c r="AE67" s="202">
        <v>0</v>
      </c>
      <c r="AF67" s="202">
        <v>0</v>
      </c>
      <c r="AG67" s="202">
        <v>38.92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180.54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1.84</v>
      </c>
      <c r="E68" s="202">
        <v>0</v>
      </c>
      <c r="F68" s="202">
        <v>0</v>
      </c>
      <c r="G68" s="202">
        <v>24.09</v>
      </c>
      <c r="H68" s="202">
        <v>0</v>
      </c>
      <c r="I68" s="202">
        <v>0</v>
      </c>
      <c r="J68" s="202">
        <v>1.44</v>
      </c>
      <c r="K68" s="202">
        <v>123.33</v>
      </c>
      <c r="L68" s="202">
        <v>0.32</v>
      </c>
      <c r="M68" s="202">
        <v>2.1</v>
      </c>
      <c r="N68" s="202">
        <v>1.79</v>
      </c>
      <c r="O68" s="202">
        <v>2.5299999999999998</v>
      </c>
      <c r="P68" s="202">
        <v>0.83</v>
      </c>
      <c r="Q68" s="202">
        <v>0.31</v>
      </c>
      <c r="R68" s="202">
        <v>0.64</v>
      </c>
      <c r="S68" s="202">
        <v>0.4</v>
      </c>
      <c r="T68" s="202">
        <v>0</v>
      </c>
      <c r="U68" s="202">
        <v>2.09</v>
      </c>
      <c r="V68" s="202">
        <v>0.28000000000000003</v>
      </c>
      <c r="W68" s="202">
        <v>0.67</v>
      </c>
      <c r="X68" s="202">
        <v>2.23</v>
      </c>
      <c r="Y68" s="202">
        <v>0</v>
      </c>
      <c r="Z68" s="202">
        <v>4.21</v>
      </c>
      <c r="AA68" s="202">
        <v>1.36</v>
      </c>
      <c r="AB68" s="202">
        <v>0</v>
      </c>
      <c r="AC68" s="202">
        <v>21.19</v>
      </c>
      <c r="AD68" s="202">
        <v>0</v>
      </c>
      <c r="AE68" s="202">
        <v>0</v>
      </c>
      <c r="AF68" s="202">
        <v>0</v>
      </c>
      <c r="AG68" s="202">
        <v>39.49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180.54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1.84</v>
      </c>
      <c r="E69" s="202">
        <v>0</v>
      </c>
      <c r="F69" s="202">
        <v>0</v>
      </c>
      <c r="G69" s="202">
        <v>24.09</v>
      </c>
      <c r="H69" s="202">
        <v>0</v>
      </c>
      <c r="I69" s="202">
        <v>0</v>
      </c>
      <c r="J69" s="202">
        <v>1.44</v>
      </c>
      <c r="K69" s="202">
        <v>94.36</v>
      </c>
      <c r="L69" s="202">
        <v>0.26</v>
      </c>
      <c r="M69" s="202">
        <v>2.1</v>
      </c>
      <c r="N69" s="202">
        <v>1.79</v>
      </c>
      <c r="O69" s="202">
        <v>2.5299999999999998</v>
      </c>
      <c r="P69" s="202">
        <v>0.83</v>
      </c>
      <c r="Q69" s="202">
        <v>0.31</v>
      </c>
      <c r="R69" s="202">
        <v>0.64</v>
      </c>
      <c r="S69" s="202">
        <v>0.4</v>
      </c>
      <c r="T69" s="202">
        <v>0</v>
      </c>
      <c r="U69" s="202">
        <v>2.09</v>
      </c>
      <c r="V69" s="202">
        <v>0.28000000000000003</v>
      </c>
      <c r="W69" s="202">
        <v>0.67</v>
      </c>
      <c r="X69" s="202">
        <v>2.23</v>
      </c>
      <c r="Y69" s="202">
        <v>0</v>
      </c>
      <c r="Z69" s="202">
        <v>4.21</v>
      </c>
      <c r="AA69" s="202">
        <v>1.36</v>
      </c>
      <c r="AB69" s="202">
        <v>0</v>
      </c>
      <c r="AC69" s="202">
        <v>21.19</v>
      </c>
      <c r="AD69" s="202">
        <v>0</v>
      </c>
      <c r="AE69" s="202">
        <v>0</v>
      </c>
      <c r="AF69" s="202">
        <v>0</v>
      </c>
      <c r="AG69" s="202">
        <v>39.49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180.54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1.84</v>
      </c>
      <c r="E70" s="202">
        <v>0</v>
      </c>
      <c r="F70" s="202">
        <v>0</v>
      </c>
      <c r="G70" s="202">
        <v>24.09</v>
      </c>
      <c r="H70" s="202">
        <v>0</v>
      </c>
      <c r="I70" s="202">
        <v>0</v>
      </c>
      <c r="J70" s="202">
        <v>1.44</v>
      </c>
      <c r="K70" s="202">
        <v>75.05</v>
      </c>
      <c r="L70" s="202">
        <v>0.26</v>
      </c>
      <c r="M70" s="202">
        <v>2.1</v>
      </c>
      <c r="N70" s="202">
        <v>1.79</v>
      </c>
      <c r="O70" s="202">
        <v>2.5299999999999998</v>
      </c>
      <c r="P70" s="202">
        <v>0.83</v>
      </c>
      <c r="Q70" s="202">
        <v>0.31</v>
      </c>
      <c r="R70" s="202">
        <v>0.64</v>
      </c>
      <c r="S70" s="202">
        <v>0.4</v>
      </c>
      <c r="T70" s="202">
        <v>0</v>
      </c>
      <c r="U70" s="202">
        <v>2.09</v>
      </c>
      <c r="V70" s="202">
        <v>0.28000000000000003</v>
      </c>
      <c r="W70" s="202">
        <v>0.67</v>
      </c>
      <c r="X70" s="202">
        <v>2.23</v>
      </c>
      <c r="Y70" s="202">
        <v>0</v>
      </c>
      <c r="Z70" s="202">
        <v>4.21</v>
      </c>
      <c r="AA70" s="202">
        <v>1.36</v>
      </c>
      <c r="AB70" s="202">
        <v>0</v>
      </c>
      <c r="AC70" s="202">
        <v>21.19</v>
      </c>
      <c r="AD70" s="202">
        <v>0</v>
      </c>
      <c r="AE70" s="202">
        <v>0</v>
      </c>
      <c r="AF70" s="202">
        <v>0</v>
      </c>
      <c r="AG70" s="202">
        <v>39.49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180.54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1.84</v>
      </c>
      <c r="E71" s="202">
        <v>0</v>
      </c>
      <c r="F71" s="202">
        <v>0</v>
      </c>
      <c r="G71" s="202">
        <v>24.09</v>
      </c>
      <c r="H71" s="202">
        <v>0</v>
      </c>
      <c r="I71" s="202">
        <v>0</v>
      </c>
      <c r="J71" s="202">
        <v>2.65</v>
      </c>
      <c r="K71" s="202">
        <v>36.42</v>
      </c>
      <c r="L71" s="202">
        <v>0.26</v>
      </c>
      <c r="M71" s="202">
        <v>2.1</v>
      </c>
      <c r="N71" s="202">
        <v>1.79</v>
      </c>
      <c r="O71" s="202">
        <v>2.5299999999999998</v>
      </c>
      <c r="P71" s="202">
        <v>0.83</v>
      </c>
      <c r="Q71" s="202">
        <v>0.31</v>
      </c>
      <c r="R71" s="202">
        <v>0.64</v>
      </c>
      <c r="S71" s="202">
        <v>0.4</v>
      </c>
      <c r="T71" s="202">
        <v>0</v>
      </c>
      <c r="U71" s="202">
        <v>2.09</v>
      </c>
      <c r="V71" s="202">
        <v>0.28000000000000003</v>
      </c>
      <c r="W71" s="202">
        <v>0.67</v>
      </c>
      <c r="X71" s="202">
        <v>2.23</v>
      </c>
      <c r="Y71" s="202">
        <v>0</v>
      </c>
      <c r="Z71" s="202">
        <v>4.21</v>
      </c>
      <c r="AA71" s="202">
        <v>1.36</v>
      </c>
      <c r="AB71" s="202">
        <v>0</v>
      </c>
      <c r="AC71" s="202">
        <v>21.19</v>
      </c>
      <c r="AD71" s="202">
        <v>0</v>
      </c>
      <c r="AE71" s="202">
        <v>0</v>
      </c>
      <c r="AF71" s="202">
        <v>0</v>
      </c>
      <c r="AG71" s="202">
        <v>39.49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180.54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1.84</v>
      </c>
      <c r="E72" s="202">
        <v>0</v>
      </c>
      <c r="F72" s="202">
        <v>0</v>
      </c>
      <c r="G72" s="202">
        <v>24.09</v>
      </c>
      <c r="H72" s="202">
        <v>0</v>
      </c>
      <c r="I72" s="202">
        <v>0</v>
      </c>
      <c r="J72" s="202">
        <v>2.65</v>
      </c>
      <c r="K72" s="202">
        <v>17.48</v>
      </c>
      <c r="L72" s="202">
        <v>0.26</v>
      </c>
      <c r="M72" s="202">
        <v>2.1</v>
      </c>
      <c r="N72" s="202">
        <v>1.79</v>
      </c>
      <c r="O72" s="202">
        <v>2.5299999999999998</v>
      </c>
      <c r="P72" s="202">
        <v>0.83</v>
      </c>
      <c r="Q72" s="202">
        <v>0.31</v>
      </c>
      <c r="R72" s="202">
        <v>0.64</v>
      </c>
      <c r="S72" s="202">
        <v>0.4</v>
      </c>
      <c r="T72" s="202">
        <v>0</v>
      </c>
      <c r="U72" s="202">
        <v>2.09</v>
      </c>
      <c r="V72" s="202">
        <v>0.28000000000000003</v>
      </c>
      <c r="W72" s="202">
        <v>0.67</v>
      </c>
      <c r="X72" s="202">
        <v>2.23</v>
      </c>
      <c r="Y72" s="202">
        <v>0</v>
      </c>
      <c r="Z72" s="202">
        <v>4.21</v>
      </c>
      <c r="AA72" s="202">
        <v>1.36</v>
      </c>
      <c r="AB72" s="202">
        <v>0</v>
      </c>
      <c r="AC72" s="202">
        <v>21.19</v>
      </c>
      <c r="AD72" s="202">
        <v>0</v>
      </c>
      <c r="AE72" s="202">
        <v>0</v>
      </c>
      <c r="AF72" s="202">
        <v>0</v>
      </c>
      <c r="AG72" s="202">
        <v>39.49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180.54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1.84</v>
      </c>
      <c r="E73" s="202">
        <v>0</v>
      </c>
      <c r="F73" s="202">
        <v>0</v>
      </c>
      <c r="G73" s="202">
        <v>24.09</v>
      </c>
      <c r="H73" s="202">
        <v>0</v>
      </c>
      <c r="I73" s="202">
        <v>0</v>
      </c>
      <c r="J73" s="202">
        <v>4.09</v>
      </c>
      <c r="K73" s="202">
        <v>17.48</v>
      </c>
      <c r="L73" s="202">
        <v>0.26</v>
      </c>
      <c r="M73" s="202">
        <v>2.1</v>
      </c>
      <c r="N73" s="202">
        <v>1.79</v>
      </c>
      <c r="O73" s="202">
        <v>2.5299999999999998</v>
      </c>
      <c r="P73" s="202">
        <v>0.83</v>
      </c>
      <c r="Q73" s="202">
        <v>0.31</v>
      </c>
      <c r="R73" s="202">
        <v>0.64</v>
      </c>
      <c r="S73" s="202">
        <v>0.4</v>
      </c>
      <c r="T73" s="202">
        <v>0</v>
      </c>
      <c r="U73" s="202">
        <v>2.09</v>
      </c>
      <c r="V73" s="202">
        <v>0.28000000000000003</v>
      </c>
      <c r="W73" s="202">
        <v>0.67</v>
      </c>
      <c r="X73" s="202">
        <v>2.23</v>
      </c>
      <c r="Y73" s="202">
        <v>0</v>
      </c>
      <c r="Z73" s="202">
        <v>4.21</v>
      </c>
      <c r="AA73" s="202">
        <v>1.36</v>
      </c>
      <c r="AB73" s="202">
        <v>0</v>
      </c>
      <c r="AC73" s="202">
        <v>21.19</v>
      </c>
      <c r="AD73" s="202">
        <v>0</v>
      </c>
      <c r="AE73" s="202">
        <v>0</v>
      </c>
      <c r="AF73" s="202">
        <v>0</v>
      </c>
      <c r="AG73" s="202">
        <v>39.49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180.54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1.84</v>
      </c>
      <c r="E74" s="202">
        <v>0</v>
      </c>
      <c r="F74" s="202">
        <v>0</v>
      </c>
      <c r="G74" s="202">
        <v>24.09</v>
      </c>
      <c r="H74" s="202">
        <v>0</v>
      </c>
      <c r="I74" s="202">
        <v>0</v>
      </c>
      <c r="J74" s="202">
        <v>4.33</v>
      </c>
      <c r="K74" s="202">
        <v>17.48</v>
      </c>
      <c r="L74" s="202">
        <v>0.26</v>
      </c>
      <c r="M74" s="202">
        <v>2.1</v>
      </c>
      <c r="N74" s="202">
        <v>1.79</v>
      </c>
      <c r="O74" s="202">
        <v>2.5299999999999998</v>
      </c>
      <c r="P74" s="202">
        <v>0.83</v>
      </c>
      <c r="Q74" s="202">
        <v>0.31</v>
      </c>
      <c r="R74" s="202">
        <v>0.64</v>
      </c>
      <c r="S74" s="202">
        <v>0.4</v>
      </c>
      <c r="T74" s="202">
        <v>0</v>
      </c>
      <c r="U74" s="202">
        <v>2.09</v>
      </c>
      <c r="V74" s="202">
        <v>0.28000000000000003</v>
      </c>
      <c r="W74" s="202">
        <v>0.67</v>
      </c>
      <c r="X74" s="202">
        <v>2.23</v>
      </c>
      <c r="Y74" s="202">
        <v>0</v>
      </c>
      <c r="Z74" s="202">
        <v>4.21</v>
      </c>
      <c r="AA74" s="202">
        <v>1.36</v>
      </c>
      <c r="AB74" s="202">
        <v>0</v>
      </c>
      <c r="AC74" s="202">
        <v>21.19</v>
      </c>
      <c r="AD74" s="202">
        <v>0</v>
      </c>
      <c r="AE74" s="202">
        <v>0</v>
      </c>
      <c r="AF74" s="202">
        <v>0</v>
      </c>
      <c r="AG74" s="202">
        <v>39.49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180.54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6.92</v>
      </c>
      <c r="E75" s="202">
        <v>0</v>
      </c>
      <c r="F75" s="202">
        <v>0</v>
      </c>
      <c r="G75" s="202">
        <v>24.09</v>
      </c>
      <c r="H75" s="202">
        <v>0</v>
      </c>
      <c r="I75" s="202">
        <v>0</v>
      </c>
      <c r="J75" s="202">
        <v>5.29</v>
      </c>
      <c r="K75" s="202">
        <v>17.48</v>
      </c>
      <c r="L75" s="202">
        <v>0.18</v>
      </c>
      <c r="M75" s="202">
        <v>2.1</v>
      </c>
      <c r="N75" s="202">
        <v>1.79</v>
      </c>
      <c r="O75" s="202">
        <v>2.5299999999999998</v>
      </c>
      <c r="P75" s="202">
        <v>0.83</v>
      </c>
      <c r="Q75" s="202">
        <v>0.31</v>
      </c>
      <c r="R75" s="202">
        <v>0.64</v>
      </c>
      <c r="S75" s="202">
        <v>0.4</v>
      </c>
      <c r="T75" s="202">
        <v>0</v>
      </c>
      <c r="U75" s="202">
        <v>2.09</v>
      </c>
      <c r="V75" s="202">
        <v>0.28000000000000003</v>
      </c>
      <c r="W75" s="202">
        <v>0.67</v>
      </c>
      <c r="X75" s="202">
        <v>2.23</v>
      </c>
      <c r="Y75" s="202">
        <v>0</v>
      </c>
      <c r="Z75" s="202">
        <v>3.6</v>
      </c>
      <c r="AA75" s="202">
        <v>1.1599999999999999</v>
      </c>
      <c r="AB75" s="202">
        <v>0</v>
      </c>
      <c r="AC75" s="202">
        <v>21.19</v>
      </c>
      <c r="AD75" s="202">
        <v>0</v>
      </c>
      <c r="AE75" s="202">
        <v>0</v>
      </c>
      <c r="AF75" s="202">
        <v>0</v>
      </c>
      <c r="AG75" s="202">
        <v>39.49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183.66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6.92</v>
      </c>
      <c r="E76" s="202">
        <v>0</v>
      </c>
      <c r="F76" s="202">
        <v>0</v>
      </c>
      <c r="G76" s="202">
        <v>23.85</v>
      </c>
      <c r="H76" s="202">
        <v>0</v>
      </c>
      <c r="I76" s="202">
        <v>0</v>
      </c>
      <c r="J76" s="202">
        <v>5.53</v>
      </c>
      <c r="K76" s="202">
        <v>17.48</v>
      </c>
      <c r="L76" s="202">
        <v>0.18</v>
      </c>
      <c r="M76" s="202">
        <v>2.1</v>
      </c>
      <c r="N76" s="202">
        <v>1.79</v>
      </c>
      <c r="O76" s="202">
        <v>2.5299999999999998</v>
      </c>
      <c r="P76" s="202">
        <v>0.83</v>
      </c>
      <c r="Q76" s="202">
        <v>0.31</v>
      </c>
      <c r="R76" s="202">
        <v>0.64</v>
      </c>
      <c r="S76" s="202">
        <v>0.4</v>
      </c>
      <c r="T76" s="202">
        <v>0</v>
      </c>
      <c r="U76" s="202">
        <v>2.09</v>
      </c>
      <c r="V76" s="202">
        <v>0.28000000000000003</v>
      </c>
      <c r="W76" s="202">
        <v>0.67</v>
      </c>
      <c r="X76" s="202">
        <v>2.23</v>
      </c>
      <c r="Y76" s="202">
        <v>0</v>
      </c>
      <c r="Z76" s="202">
        <v>3.14</v>
      </c>
      <c r="AA76" s="202">
        <v>1.02</v>
      </c>
      <c r="AB76" s="202">
        <v>0</v>
      </c>
      <c r="AC76" s="202">
        <v>21.57</v>
      </c>
      <c r="AD76" s="202">
        <v>0</v>
      </c>
      <c r="AE76" s="202">
        <v>0</v>
      </c>
      <c r="AF76" s="202">
        <v>0</v>
      </c>
      <c r="AG76" s="202">
        <v>39.49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183.66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6.92</v>
      </c>
      <c r="E77" s="202">
        <v>0</v>
      </c>
      <c r="F77" s="202">
        <v>0</v>
      </c>
      <c r="G77" s="202">
        <v>23.85</v>
      </c>
      <c r="H77" s="202">
        <v>0</v>
      </c>
      <c r="I77" s="202">
        <v>0</v>
      </c>
      <c r="J77" s="202">
        <v>6.26</v>
      </c>
      <c r="K77" s="202">
        <v>17.48</v>
      </c>
      <c r="L77" s="202">
        <v>0.32</v>
      </c>
      <c r="M77" s="202">
        <v>2.1</v>
      </c>
      <c r="N77" s="202">
        <v>1.79</v>
      </c>
      <c r="O77" s="202">
        <v>2.5299999999999998</v>
      </c>
      <c r="P77" s="202">
        <v>0.83</v>
      </c>
      <c r="Q77" s="202">
        <v>0.31</v>
      </c>
      <c r="R77" s="202">
        <v>0.63</v>
      </c>
      <c r="S77" s="202">
        <v>0.4</v>
      </c>
      <c r="T77" s="202">
        <v>0</v>
      </c>
      <c r="U77" s="202">
        <v>2.09</v>
      </c>
      <c r="V77" s="202">
        <v>0.28000000000000003</v>
      </c>
      <c r="W77" s="202">
        <v>0.67</v>
      </c>
      <c r="X77" s="202">
        <v>2.23</v>
      </c>
      <c r="Y77" s="202">
        <v>0</v>
      </c>
      <c r="Z77" s="202">
        <v>4.21</v>
      </c>
      <c r="AA77" s="202">
        <v>1.36</v>
      </c>
      <c r="AB77" s="202">
        <v>0</v>
      </c>
      <c r="AC77" s="202">
        <v>21.57</v>
      </c>
      <c r="AD77" s="202">
        <v>0</v>
      </c>
      <c r="AE77" s="202">
        <v>0</v>
      </c>
      <c r="AF77" s="202">
        <v>0</v>
      </c>
      <c r="AG77" s="202">
        <v>39.49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183.66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6.92</v>
      </c>
      <c r="E78" s="202">
        <v>0</v>
      </c>
      <c r="F78" s="202">
        <v>0</v>
      </c>
      <c r="G78" s="202">
        <v>23.85</v>
      </c>
      <c r="H78" s="202">
        <v>0</v>
      </c>
      <c r="I78" s="202">
        <v>0</v>
      </c>
      <c r="J78" s="202">
        <v>6.5</v>
      </c>
      <c r="K78" s="202">
        <v>17.47</v>
      </c>
      <c r="L78" s="202">
        <v>0.32</v>
      </c>
      <c r="M78" s="202">
        <v>2.1</v>
      </c>
      <c r="N78" s="202">
        <v>1.79</v>
      </c>
      <c r="O78" s="202">
        <v>2.5299999999999998</v>
      </c>
      <c r="P78" s="202">
        <v>0.83</v>
      </c>
      <c r="Q78" s="202">
        <v>0.31</v>
      </c>
      <c r="R78" s="202">
        <v>0.63</v>
      </c>
      <c r="S78" s="202">
        <v>0.4</v>
      </c>
      <c r="T78" s="202">
        <v>0</v>
      </c>
      <c r="U78" s="202">
        <v>2.09</v>
      </c>
      <c r="V78" s="202">
        <v>0.28000000000000003</v>
      </c>
      <c r="W78" s="202">
        <v>0.67</v>
      </c>
      <c r="X78" s="202">
        <v>2.23</v>
      </c>
      <c r="Y78" s="202">
        <v>0</v>
      </c>
      <c r="Z78" s="202">
        <v>4.21</v>
      </c>
      <c r="AA78" s="202">
        <v>1.36</v>
      </c>
      <c r="AB78" s="202">
        <v>0</v>
      </c>
      <c r="AC78" s="202">
        <v>21.57</v>
      </c>
      <c r="AD78" s="202">
        <v>0</v>
      </c>
      <c r="AE78" s="202">
        <v>0</v>
      </c>
      <c r="AF78" s="202">
        <v>0</v>
      </c>
      <c r="AG78" s="202">
        <v>39.49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183.66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5.53</v>
      </c>
      <c r="E79" s="202">
        <v>0</v>
      </c>
      <c r="F79" s="202">
        <v>0</v>
      </c>
      <c r="G79" s="202">
        <v>23.85</v>
      </c>
      <c r="H79" s="202">
        <v>0</v>
      </c>
      <c r="I79" s="202">
        <v>0</v>
      </c>
      <c r="J79" s="202">
        <v>7.22</v>
      </c>
      <c r="K79" s="202">
        <v>17.47</v>
      </c>
      <c r="L79" s="202">
        <v>0.32</v>
      </c>
      <c r="M79" s="202">
        <v>2.1</v>
      </c>
      <c r="N79" s="202">
        <v>1.79</v>
      </c>
      <c r="O79" s="202">
        <v>2.5299999999999998</v>
      </c>
      <c r="P79" s="202">
        <v>0.83</v>
      </c>
      <c r="Q79" s="202">
        <v>0.31</v>
      </c>
      <c r="R79" s="202">
        <v>0.63</v>
      </c>
      <c r="S79" s="202">
        <v>0.4</v>
      </c>
      <c r="T79" s="202">
        <v>0</v>
      </c>
      <c r="U79" s="202">
        <v>2.09</v>
      </c>
      <c r="V79" s="202">
        <v>0.28000000000000003</v>
      </c>
      <c r="W79" s="202">
        <v>0.67</v>
      </c>
      <c r="X79" s="202">
        <v>2.23</v>
      </c>
      <c r="Y79" s="202">
        <v>0</v>
      </c>
      <c r="Z79" s="202">
        <v>4.21</v>
      </c>
      <c r="AA79" s="202">
        <v>1.36</v>
      </c>
      <c r="AB79" s="202">
        <v>0</v>
      </c>
      <c r="AC79" s="202">
        <v>21.57</v>
      </c>
      <c r="AD79" s="202">
        <v>0</v>
      </c>
      <c r="AE79" s="202">
        <v>0</v>
      </c>
      <c r="AF79" s="202">
        <v>0</v>
      </c>
      <c r="AG79" s="202">
        <v>38.92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183.66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5.53</v>
      </c>
      <c r="E80" s="202">
        <v>0</v>
      </c>
      <c r="F80" s="202">
        <v>0</v>
      </c>
      <c r="G80" s="202">
        <v>23.85</v>
      </c>
      <c r="H80" s="202">
        <v>0</v>
      </c>
      <c r="I80" s="202">
        <v>0</v>
      </c>
      <c r="J80" s="202">
        <v>7.46</v>
      </c>
      <c r="K80" s="202">
        <v>17.47</v>
      </c>
      <c r="L80" s="202">
        <v>0.32</v>
      </c>
      <c r="M80" s="202">
        <v>2.1</v>
      </c>
      <c r="N80" s="202">
        <v>1.79</v>
      </c>
      <c r="O80" s="202">
        <v>2.5299999999999998</v>
      </c>
      <c r="P80" s="202">
        <v>0.83</v>
      </c>
      <c r="Q80" s="202">
        <v>0.31</v>
      </c>
      <c r="R80" s="202">
        <v>0.63</v>
      </c>
      <c r="S80" s="202">
        <v>0.4</v>
      </c>
      <c r="T80" s="202">
        <v>0</v>
      </c>
      <c r="U80" s="202">
        <v>2.09</v>
      </c>
      <c r="V80" s="202">
        <v>0.28000000000000003</v>
      </c>
      <c r="W80" s="202">
        <v>0.67</v>
      </c>
      <c r="X80" s="202">
        <v>2.23</v>
      </c>
      <c r="Y80" s="202">
        <v>0</v>
      </c>
      <c r="Z80" s="202">
        <v>4.21</v>
      </c>
      <c r="AA80" s="202">
        <v>1.36</v>
      </c>
      <c r="AB80" s="202">
        <v>0</v>
      </c>
      <c r="AC80" s="202">
        <v>21.57</v>
      </c>
      <c r="AD80" s="202">
        <v>0</v>
      </c>
      <c r="AE80" s="202">
        <v>0</v>
      </c>
      <c r="AF80" s="202">
        <v>0</v>
      </c>
      <c r="AG80" s="202">
        <v>38.92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183.66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5.53</v>
      </c>
      <c r="E81" s="202">
        <v>0</v>
      </c>
      <c r="F81" s="202">
        <v>0</v>
      </c>
      <c r="G81" s="202">
        <v>23.85</v>
      </c>
      <c r="H81" s="202">
        <v>0</v>
      </c>
      <c r="I81" s="202">
        <v>0</v>
      </c>
      <c r="J81" s="202">
        <v>4.57</v>
      </c>
      <c r="K81" s="202">
        <v>23.36</v>
      </c>
      <c r="L81" s="202">
        <v>0.32</v>
      </c>
      <c r="M81" s="202">
        <v>2.1</v>
      </c>
      <c r="N81" s="202">
        <v>1.79</v>
      </c>
      <c r="O81" s="202">
        <v>2.5299999999999998</v>
      </c>
      <c r="P81" s="202">
        <v>0.83</v>
      </c>
      <c r="Q81" s="202">
        <v>0.31</v>
      </c>
      <c r="R81" s="202">
        <v>0.63</v>
      </c>
      <c r="S81" s="202">
        <v>0.4</v>
      </c>
      <c r="T81" s="202">
        <v>0</v>
      </c>
      <c r="U81" s="202">
        <v>2.09</v>
      </c>
      <c r="V81" s="202">
        <v>0.28000000000000003</v>
      </c>
      <c r="W81" s="202">
        <v>0.67</v>
      </c>
      <c r="X81" s="202">
        <v>2.23</v>
      </c>
      <c r="Y81" s="202">
        <v>0</v>
      </c>
      <c r="Z81" s="202">
        <v>4.21</v>
      </c>
      <c r="AA81" s="202">
        <v>1.36</v>
      </c>
      <c r="AB81" s="202">
        <v>0</v>
      </c>
      <c r="AC81" s="202">
        <v>21.57</v>
      </c>
      <c r="AD81" s="202">
        <v>0</v>
      </c>
      <c r="AE81" s="202">
        <v>0</v>
      </c>
      <c r="AF81" s="202">
        <v>0</v>
      </c>
      <c r="AG81" s="202">
        <v>38.92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183.66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5.53</v>
      </c>
      <c r="E82" s="202">
        <v>0</v>
      </c>
      <c r="F82" s="202">
        <v>0</v>
      </c>
      <c r="G82" s="202">
        <v>23.85</v>
      </c>
      <c r="H82" s="202">
        <v>0</v>
      </c>
      <c r="I82" s="202">
        <v>0</v>
      </c>
      <c r="J82" s="202">
        <v>1.44</v>
      </c>
      <c r="K82" s="202">
        <v>17.47</v>
      </c>
      <c r="L82" s="202">
        <v>0.32</v>
      </c>
      <c r="M82" s="202">
        <v>2.1</v>
      </c>
      <c r="N82" s="202">
        <v>1.79</v>
      </c>
      <c r="O82" s="202">
        <v>2.5299999999999998</v>
      </c>
      <c r="P82" s="202">
        <v>0.83</v>
      </c>
      <c r="Q82" s="202">
        <v>0.31</v>
      </c>
      <c r="R82" s="202">
        <v>0.63</v>
      </c>
      <c r="S82" s="202">
        <v>0.4</v>
      </c>
      <c r="T82" s="202">
        <v>0</v>
      </c>
      <c r="U82" s="202">
        <v>2.09</v>
      </c>
      <c r="V82" s="202">
        <v>0.28000000000000003</v>
      </c>
      <c r="W82" s="202">
        <v>0.67</v>
      </c>
      <c r="X82" s="202">
        <v>2.23</v>
      </c>
      <c r="Y82" s="202">
        <v>0</v>
      </c>
      <c r="Z82" s="202">
        <v>4.21</v>
      </c>
      <c r="AA82" s="202">
        <v>1.36</v>
      </c>
      <c r="AB82" s="202">
        <v>0</v>
      </c>
      <c r="AC82" s="202">
        <v>21.57</v>
      </c>
      <c r="AD82" s="202">
        <v>0</v>
      </c>
      <c r="AE82" s="202">
        <v>0</v>
      </c>
      <c r="AF82" s="202">
        <v>0</v>
      </c>
      <c r="AG82" s="202">
        <v>38.92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183.66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5.53</v>
      </c>
      <c r="E83" s="202">
        <v>0</v>
      </c>
      <c r="F83" s="202">
        <v>0</v>
      </c>
      <c r="G83" s="202">
        <v>23.85</v>
      </c>
      <c r="H83" s="202">
        <v>0</v>
      </c>
      <c r="I83" s="202">
        <v>0</v>
      </c>
      <c r="J83" s="202">
        <v>1.68</v>
      </c>
      <c r="K83" s="202">
        <v>17.47</v>
      </c>
      <c r="L83" s="202">
        <v>0.32</v>
      </c>
      <c r="M83" s="202">
        <v>2.1</v>
      </c>
      <c r="N83" s="202">
        <v>1.79</v>
      </c>
      <c r="O83" s="202">
        <v>2.5299999999999998</v>
      </c>
      <c r="P83" s="202">
        <v>0.83</v>
      </c>
      <c r="Q83" s="202">
        <v>0.31</v>
      </c>
      <c r="R83" s="202">
        <v>0.63</v>
      </c>
      <c r="S83" s="202">
        <v>0.4</v>
      </c>
      <c r="T83" s="202">
        <v>0</v>
      </c>
      <c r="U83" s="202">
        <v>2.09</v>
      </c>
      <c r="V83" s="202">
        <v>0.28000000000000003</v>
      </c>
      <c r="W83" s="202">
        <v>0.67</v>
      </c>
      <c r="X83" s="202">
        <v>2.23</v>
      </c>
      <c r="Y83" s="202">
        <v>0</v>
      </c>
      <c r="Z83" s="202">
        <v>4.21</v>
      </c>
      <c r="AA83" s="202">
        <v>1.36</v>
      </c>
      <c r="AB83" s="202">
        <v>0</v>
      </c>
      <c r="AC83" s="202">
        <v>21.57</v>
      </c>
      <c r="AD83" s="202">
        <v>0</v>
      </c>
      <c r="AE83" s="202">
        <v>0</v>
      </c>
      <c r="AF83" s="202">
        <v>0</v>
      </c>
      <c r="AG83" s="202">
        <v>38.92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183.66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5.53</v>
      </c>
      <c r="E84" s="202">
        <v>0</v>
      </c>
      <c r="F84" s="202">
        <v>0</v>
      </c>
      <c r="G84" s="202">
        <v>23.85</v>
      </c>
      <c r="H84" s="202">
        <v>0</v>
      </c>
      <c r="I84" s="202">
        <v>0</v>
      </c>
      <c r="J84" s="202">
        <v>1.68</v>
      </c>
      <c r="K84" s="202">
        <v>17.47</v>
      </c>
      <c r="L84" s="202">
        <v>0.32</v>
      </c>
      <c r="M84" s="202">
        <v>2.1</v>
      </c>
      <c r="N84" s="202">
        <v>1.79</v>
      </c>
      <c r="O84" s="202">
        <v>2.5299999999999998</v>
      </c>
      <c r="P84" s="202">
        <v>0.83</v>
      </c>
      <c r="Q84" s="202">
        <v>0.31</v>
      </c>
      <c r="R84" s="202">
        <v>0.63</v>
      </c>
      <c r="S84" s="202">
        <v>0.4</v>
      </c>
      <c r="T84" s="202">
        <v>0</v>
      </c>
      <c r="U84" s="202">
        <v>2.09</v>
      </c>
      <c r="V84" s="202">
        <v>0.28000000000000003</v>
      </c>
      <c r="W84" s="202">
        <v>0.67</v>
      </c>
      <c r="X84" s="202">
        <v>2.23</v>
      </c>
      <c r="Y84" s="202">
        <v>0</v>
      </c>
      <c r="Z84" s="202">
        <v>4.21</v>
      </c>
      <c r="AA84" s="202">
        <v>1.36</v>
      </c>
      <c r="AB84" s="202">
        <v>0</v>
      </c>
      <c r="AC84" s="202">
        <v>21.57</v>
      </c>
      <c r="AD84" s="202">
        <v>0</v>
      </c>
      <c r="AE84" s="202">
        <v>0</v>
      </c>
      <c r="AF84" s="202">
        <v>0</v>
      </c>
      <c r="AG84" s="202">
        <v>38.92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183.66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5.53</v>
      </c>
      <c r="E85" s="202">
        <v>0</v>
      </c>
      <c r="F85" s="202">
        <v>0</v>
      </c>
      <c r="G85" s="202">
        <v>23.85</v>
      </c>
      <c r="H85" s="202">
        <v>0</v>
      </c>
      <c r="I85" s="202">
        <v>0</v>
      </c>
      <c r="J85" s="202">
        <v>2.17</v>
      </c>
      <c r="K85" s="202">
        <v>17.47</v>
      </c>
      <c r="L85" s="202">
        <v>0.32</v>
      </c>
      <c r="M85" s="202">
        <v>2.1</v>
      </c>
      <c r="N85" s="202">
        <v>1.79</v>
      </c>
      <c r="O85" s="202">
        <v>2.5299999999999998</v>
      </c>
      <c r="P85" s="202">
        <v>0.83</v>
      </c>
      <c r="Q85" s="202">
        <v>0.31</v>
      </c>
      <c r="R85" s="202">
        <v>0.63</v>
      </c>
      <c r="S85" s="202">
        <v>0.4</v>
      </c>
      <c r="T85" s="202">
        <v>0</v>
      </c>
      <c r="U85" s="202">
        <v>2.09</v>
      </c>
      <c r="V85" s="202">
        <v>0.28000000000000003</v>
      </c>
      <c r="W85" s="202">
        <v>0.67</v>
      </c>
      <c r="X85" s="202">
        <v>2.23</v>
      </c>
      <c r="Y85" s="202">
        <v>0</v>
      </c>
      <c r="Z85" s="202">
        <v>4.21</v>
      </c>
      <c r="AA85" s="202">
        <v>1.36</v>
      </c>
      <c r="AB85" s="202">
        <v>0</v>
      </c>
      <c r="AC85" s="202">
        <v>21.57</v>
      </c>
      <c r="AD85" s="202">
        <v>0</v>
      </c>
      <c r="AE85" s="202">
        <v>0</v>
      </c>
      <c r="AF85" s="202">
        <v>0</v>
      </c>
      <c r="AG85" s="202">
        <v>38.92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183.66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5.53</v>
      </c>
      <c r="E86" s="202">
        <v>0</v>
      </c>
      <c r="F86" s="202">
        <v>0</v>
      </c>
      <c r="G86" s="202">
        <v>23.85</v>
      </c>
      <c r="H86" s="202">
        <v>0</v>
      </c>
      <c r="I86" s="202">
        <v>0</v>
      </c>
      <c r="J86" s="202">
        <v>2.17</v>
      </c>
      <c r="K86" s="202">
        <v>17.47</v>
      </c>
      <c r="L86" s="202">
        <v>0.32</v>
      </c>
      <c r="M86" s="202">
        <v>2.1</v>
      </c>
      <c r="N86" s="202">
        <v>1.79</v>
      </c>
      <c r="O86" s="202">
        <v>2.5299999999999998</v>
      </c>
      <c r="P86" s="202">
        <v>0.83</v>
      </c>
      <c r="Q86" s="202">
        <v>0.31</v>
      </c>
      <c r="R86" s="202">
        <v>0.63</v>
      </c>
      <c r="S86" s="202">
        <v>0.4</v>
      </c>
      <c r="T86" s="202">
        <v>0</v>
      </c>
      <c r="U86" s="202">
        <v>2.09</v>
      </c>
      <c r="V86" s="202">
        <v>0.28000000000000003</v>
      </c>
      <c r="W86" s="202">
        <v>0.67</v>
      </c>
      <c r="X86" s="202">
        <v>2.23</v>
      </c>
      <c r="Y86" s="202">
        <v>0</v>
      </c>
      <c r="Z86" s="202">
        <v>4.21</v>
      </c>
      <c r="AA86" s="202">
        <v>1.36</v>
      </c>
      <c r="AB86" s="202">
        <v>0</v>
      </c>
      <c r="AC86" s="202">
        <v>21.57</v>
      </c>
      <c r="AD86" s="202">
        <v>0</v>
      </c>
      <c r="AE86" s="202">
        <v>0</v>
      </c>
      <c r="AF86" s="202">
        <v>0</v>
      </c>
      <c r="AG86" s="202">
        <v>38.92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183.66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5.53</v>
      </c>
      <c r="E87" s="202">
        <v>0</v>
      </c>
      <c r="F87" s="202">
        <v>0</v>
      </c>
      <c r="G87" s="202">
        <v>23.85</v>
      </c>
      <c r="H87" s="202">
        <v>0</v>
      </c>
      <c r="I87" s="202">
        <v>0</v>
      </c>
      <c r="J87" s="202">
        <v>2.17</v>
      </c>
      <c r="K87" s="202">
        <v>17.47</v>
      </c>
      <c r="L87" s="202">
        <v>0.32</v>
      </c>
      <c r="M87" s="202">
        <v>2.1</v>
      </c>
      <c r="N87" s="202">
        <v>1.79</v>
      </c>
      <c r="O87" s="202">
        <v>2.5299999999999998</v>
      </c>
      <c r="P87" s="202">
        <v>0.83</v>
      </c>
      <c r="Q87" s="202">
        <v>0.31</v>
      </c>
      <c r="R87" s="202">
        <v>0.63</v>
      </c>
      <c r="S87" s="202">
        <v>0.4</v>
      </c>
      <c r="T87" s="202">
        <v>0</v>
      </c>
      <c r="U87" s="202">
        <v>2.09</v>
      </c>
      <c r="V87" s="202">
        <v>0.28000000000000003</v>
      </c>
      <c r="W87" s="202">
        <v>0.67</v>
      </c>
      <c r="X87" s="202">
        <v>2.23</v>
      </c>
      <c r="Y87" s="202">
        <v>0</v>
      </c>
      <c r="Z87" s="202">
        <v>4.21</v>
      </c>
      <c r="AA87" s="202">
        <v>1.36</v>
      </c>
      <c r="AB87" s="202">
        <v>0</v>
      </c>
      <c r="AC87" s="202">
        <v>21.57</v>
      </c>
      <c r="AD87" s="202">
        <v>0</v>
      </c>
      <c r="AE87" s="202">
        <v>0</v>
      </c>
      <c r="AF87" s="202">
        <v>0</v>
      </c>
      <c r="AG87" s="202">
        <v>38.07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183.66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5.53</v>
      </c>
      <c r="E88" s="202">
        <v>0</v>
      </c>
      <c r="F88" s="202">
        <v>0</v>
      </c>
      <c r="G88" s="202">
        <v>23.85</v>
      </c>
      <c r="H88" s="202">
        <v>0</v>
      </c>
      <c r="I88" s="202">
        <v>0</v>
      </c>
      <c r="J88" s="202">
        <v>2.17</v>
      </c>
      <c r="K88" s="202">
        <v>17.47</v>
      </c>
      <c r="L88" s="202">
        <v>0.32</v>
      </c>
      <c r="M88" s="202">
        <v>2.1</v>
      </c>
      <c r="N88" s="202">
        <v>1.79</v>
      </c>
      <c r="O88" s="202">
        <v>2.5299999999999998</v>
      </c>
      <c r="P88" s="202">
        <v>0.83</v>
      </c>
      <c r="Q88" s="202">
        <v>0.31</v>
      </c>
      <c r="R88" s="202">
        <v>0.63</v>
      </c>
      <c r="S88" s="202">
        <v>0.4</v>
      </c>
      <c r="T88" s="202">
        <v>0</v>
      </c>
      <c r="U88" s="202">
        <v>2.09</v>
      </c>
      <c r="V88" s="202">
        <v>0.28000000000000003</v>
      </c>
      <c r="W88" s="202">
        <v>0.67</v>
      </c>
      <c r="X88" s="202">
        <v>2.23</v>
      </c>
      <c r="Y88" s="202">
        <v>0</v>
      </c>
      <c r="Z88" s="202">
        <v>4.21</v>
      </c>
      <c r="AA88" s="202">
        <v>1.36</v>
      </c>
      <c r="AB88" s="202">
        <v>0</v>
      </c>
      <c r="AC88" s="202">
        <v>21.19</v>
      </c>
      <c r="AD88" s="202">
        <v>0</v>
      </c>
      <c r="AE88" s="202">
        <v>0</v>
      </c>
      <c r="AF88" s="202">
        <v>0</v>
      </c>
      <c r="AG88" s="202">
        <v>38.07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183.66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5.53</v>
      </c>
      <c r="E89" s="202">
        <v>0</v>
      </c>
      <c r="F89" s="202">
        <v>0</v>
      </c>
      <c r="G89" s="202">
        <v>23.85</v>
      </c>
      <c r="H89" s="202">
        <v>0</v>
      </c>
      <c r="I89" s="202">
        <v>0</v>
      </c>
      <c r="J89" s="202">
        <v>2.65</v>
      </c>
      <c r="K89" s="202">
        <v>17.47</v>
      </c>
      <c r="L89" s="202">
        <v>0.32</v>
      </c>
      <c r="M89" s="202">
        <v>2.1</v>
      </c>
      <c r="N89" s="202">
        <v>1.79</v>
      </c>
      <c r="O89" s="202">
        <v>2.5299999999999998</v>
      </c>
      <c r="P89" s="202">
        <v>0.83</v>
      </c>
      <c r="Q89" s="202">
        <v>0.31</v>
      </c>
      <c r="R89" s="202">
        <v>0.63</v>
      </c>
      <c r="S89" s="202">
        <v>0.4</v>
      </c>
      <c r="T89" s="202">
        <v>0</v>
      </c>
      <c r="U89" s="202">
        <v>2.09</v>
      </c>
      <c r="V89" s="202">
        <v>0.28000000000000003</v>
      </c>
      <c r="W89" s="202">
        <v>0.67</v>
      </c>
      <c r="X89" s="202">
        <v>2.23</v>
      </c>
      <c r="Y89" s="202">
        <v>0</v>
      </c>
      <c r="Z89" s="202">
        <v>4.21</v>
      </c>
      <c r="AA89" s="202">
        <v>1.36</v>
      </c>
      <c r="AB89" s="202">
        <v>0</v>
      </c>
      <c r="AC89" s="202">
        <v>21.19</v>
      </c>
      <c r="AD89" s="202">
        <v>0</v>
      </c>
      <c r="AE89" s="202">
        <v>0</v>
      </c>
      <c r="AF89" s="202">
        <v>0</v>
      </c>
      <c r="AG89" s="202">
        <v>38.07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183.66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5.53</v>
      </c>
      <c r="E90" s="202">
        <v>0</v>
      </c>
      <c r="F90" s="202">
        <v>0</v>
      </c>
      <c r="G90" s="202">
        <v>23.85</v>
      </c>
      <c r="H90" s="202">
        <v>0</v>
      </c>
      <c r="I90" s="202">
        <v>0</v>
      </c>
      <c r="J90" s="202">
        <v>2.65</v>
      </c>
      <c r="K90" s="202">
        <v>17.47</v>
      </c>
      <c r="L90" s="202">
        <v>0.32</v>
      </c>
      <c r="M90" s="202">
        <v>2.1</v>
      </c>
      <c r="N90" s="202">
        <v>1.79</v>
      </c>
      <c r="O90" s="202">
        <v>2.5299999999999998</v>
      </c>
      <c r="P90" s="202">
        <v>0.83</v>
      </c>
      <c r="Q90" s="202">
        <v>0.31</v>
      </c>
      <c r="R90" s="202">
        <v>0.63</v>
      </c>
      <c r="S90" s="202">
        <v>0.4</v>
      </c>
      <c r="T90" s="202">
        <v>0</v>
      </c>
      <c r="U90" s="202">
        <v>2.09</v>
      </c>
      <c r="V90" s="202">
        <v>0.28000000000000003</v>
      </c>
      <c r="W90" s="202">
        <v>0.67</v>
      </c>
      <c r="X90" s="202">
        <v>2.23</v>
      </c>
      <c r="Y90" s="202">
        <v>0</v>
      </c>
      <c r="Z90" s="202">
        <v>4.21</v>
      </c>
      <c r="AA90" s="202">
        <v>1.36</v>
      </c>
      <c r="AB90" s="202">
        <v>0</v>
      </c>
      <c r="AC90" s="202">
        <v>21.19</v>
      </c>
      <c r="AD90" s="202">
        <v>0</v>
      </c>
      <c r="AE90" s="202">
        <v>0</v>
      </c>
      <c r="AF90" s="202">
        <v>0</v>
      </c>
      <c r="AG90" s="202">
        <v>38.07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183.66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5.53</v>
      </c>
      <c r="E91" s="202">
        <v>0</v>
      </c>
      <c r="F91" s="202">
        <v>0</v>
      </c>
      <c r="G91" s="202">
        <v>23.85</v>
      </c>
      <c r="H91" s="202">
        <v>0</v>
      </c>
      <c r="I91" s="202">
        <v>0</v>
      </c>
      <c r="J91" s="202">
        <v>2.89</v>
      </c>
      <c r="K91" s="202">
        <v>17.47</v>
      </c>
      <c r="L91" s="202">
        <v>0.32</v>
      </c>
      <c r="M91" s="202">
        <v>2.1</v>
      </c>
      <c r="N91" s="202">
        <v>1.79</v>
      </c>
      <c r="O91" s="202">
        <v>2.5299999999999998</v>
      </c>
      <c r="P91" s="202">
        <v>0.83</v>
      </c>
      <c r="Q91" s="202">
        <v>0.31</v>
      </c>
      <c r="R91" s="202">
        <v>0.63</v>
      </c>
      <c r="S91" s="202">
        <v>0.4</v>
      </c>
      <c r="T91" s="202">
        <v>0</v>
      </c>
      <c r="U91" s="202">
        <v>2.09</v>
      </c>
      <c r="V91" s="202">
        <v>0.32</v>
      </c>
      <c r="W91" s="202">
        <v>0.67</v>
      </c>
      <c r="X91" s="202">
        <v>2.23</v>
      </c>
      <c r="Y91" s="202">
        <v>0</v>
      </c>
      <c r="Z91" s="202">
        <v>4.21</v>
      </c>
      <c r="AA91" s="202">
        <v>1.36</v>
      </c>
      <c r="AB91" s="202">
        <v>0</v>
      </c>
      <c r="AC91" s="202">
        <v>21.19</v>
      </c>
      <c r="AD91" s="202">
        <v>0</v>
      </c>
      <c r="AE91" s="202">
        <v>0</v>
      </c>
      <c r="AF91" s="202">
        <v>0</v>
      </c>
      <c r="AG91" s="202">
        <v>38.07</v>
      </c>
      <c r="AH91" s="202">
        <v>0</v>
      </c>
      <c r="AI91" s="202">
        <v>0</v>
      </c>
      <c r="AJ91" s="202">
        <v>0</v>
      </c>
      <c r="AK91" s="202">
        <v>4.57</v>
      </c>
      <c r="AL91" s="202">
        <v>0</v>
      </c>
      <c r="AM91" s="202">
        <v>183.66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2.0699999999999998</v>
      </c>
      <c r="E92" s="202">
        <v>0</v>
      </c>
      <c r="F92" s="202">
        <v>0</v>
      </c>
      <c r="G92" s="202">
        <v>23.85</v>
      </c>
      <c r="H92" s="202">
        <v>0</v>
      </c>
      <c r="I92" s="202">
        <v>0</v>
      </c>
      <c r="J92" s="202">
        <v>2.89</v>
      </c>
      <c r="K92" s="202">
        <v>17.47</v>
      </c>
      <c r="L92" s="202">
        <v>0.32</v>
      </c>
      <c r="M92" s="202">
        <v>2.1</v>
      </c>
      <c r="N92" s="202">
        <v>1.79</v>
      </c>
      <c r="O92" s="202">
        <v>2.5299999999999998</v>
      </c>
      <c r="P92" s="202">
        <v>0.83</v>
      </c>
      <c r="Q92" s="202">
        <v>0.31</v>
      </c>
      <c r="R92" s="202">
        <v>0.63</v>
      </c>
      <c r="S92" s="202">
        <v>0.4</v>
      </c>
      <c r="T92" s="202">
        <v>0</v>
      </c>
      <c r="U92" s="202">
        <v>2.09</v>
      </c>
      <c r="V92" s="202">
        <v>0.33</v>
      </c>
      <c r="W92" s="202">
        <v>0.67</v>
      </c>
      <c r="X92" s="202">
        <v>2.12</v>
      </c>
      <c r="Y92" s="202">
        <v>0</v>
      </c>
      <c r="Z92" s="202">
        <v>4.21</v>
      </c>
      <c r="AA92" s="202">
        <v>1.36</v>
      </c>
      <c r="AB92" s="202">
        <v>0</v>
      </c>
      <c r="AC92" s="202">
        <v>21.19</v>
      </c>
      <c r="AD92" s="202">
        <v>0</v>
      </c>
      <c r="AE92" s="202">
        <v>0</v>
      </c>
      <c r="AF92" s="202">
        <v>0</v>
      </c>
      <c r="AG92" s="202">
        <v>38.07</v>
      </c>
      <c r="AH92" s="202">
        <v>0</v>
      </c>
      <c r="AI92" s="202">
        <v>0</v>
      </c>
      <c r="AJ92" s="202">
        <v>0</v>
      </c>
      <c r="AK92" s="202">
        <v>4.57</v>
      </c>
      <c r="AL92" s="202">
        <v>0</v>
      </c>
      <c r="AM92" s="202">
        <v>183.66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2.0699999999999998</v>
      </c>
      <c r="E93" s="202">
        <v>0</v>
      </c>
      <c r="F93" s="202">
        <v>0</v>
      </c>
      <c r="G93" s="202">
        <v>23.85</v>
      </c>
      <c r="H93" s="202">
        <v>0</v>
      </c>
      <c r="I93" s="202">
        <v>0</v>
      </c>
      <c r="J93" s="202">
        <v>0</v>
      </c>
      <c r="K93" s="202">
        <v>17.47</v>
      </c>
      <c r="L93" s="202">
        <v>0.32</v>
      </c>
      <c r="M93" s="202">
        <v>2.1</v>
      </c>
      <c r="N93" s="202">
        <v>1.79</v>
      </c>
      <c r="O93" s="202">
        <v>2.5299999999999998</v>
      </c>
      <c r="P93" s="202">
        <v>0.83</v>
      </c>
      <c r="Q93" s="202">
        <v>0.31</v>
      </c>
      <c r="R93" s="202">
        <v>0.63</v>
      </c>
      <c r="S93" s="202">
        <v>0.4</v>
      </c>
      <c r="T93" s="202">
        <v>0</v>
      </c>
      <c r="U93" s="202">
        <v>2.09</v>
      </c>
      <c r="V93" s="202">
        <v>0.31</v>
      </c>
      <c r="W93" s="202">
        <v>0.67</v>
      </c>
      <c r="X93" s="202">
        <v>2.0099999999999998</v>
      </c>
      <c r="Y93" s="202">
        <v>0</v>
      </c>
      <c r="Z93" s="202">
        <v>4.21</v>
      </c>
      <c r="AA93" s="202">
        <v>1.36</v>
      </c>
      <c r="AB93" s="202">
        <v>0</v>
      </c>
      <c r="AC93" s="202">
        <v>21.19</v>
      </c>
      <c r="AD93" s="202">
        <v>0</v>
      </c>
      <c r="AE93" s="202">
        <v>0</v>
      </c>
      <c r="AF93" s="202">
        <v>0</v>
      </c>
      <c r="AG93" s="202">
        <v>38.07</v>
      </c>
      <c r="AH93" s="202">
        <v>0</v>
      </c>
      <c r="AI93" s="202">
        <v>0</v>
      </c>
      <c r="AJ93" s="202">
        <v>0</v>
      </c>
      <c r="AK93" s="202">
        <v>4.57</v>
      </c>
      <c r="AL93" s="202">
        <v>0</v>
      </c>
      <c r="AM93" s="202">
        <v>183.66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2.0699999999999998</v>
      </c>
      <c r="E94" s="202">
        <v>0</v>
      </c>
      <c r="F94" s="202">
        <v>0</v>
      </c>
      <c r="G94" s="202">
        <v>23.85</v>
      </c>
      <c r="H94" s="202">
        <v>0</v>
      </c>
      <c r="I94" s="202">
        <v>0</v>
      </c>
      <c r="J94" s="202">
        <v>0</v>
      </c>
      <c r="K94" s="202">
        <v>17.47</v>
      </c>
      <c r="L94" s="202">
        <v>0.32</v>
      </c>
      <c r="M94" s="202">
        <v>2.1</v>
      </c>
      <c r="N94" s="202">
        <v>1.79</v>
      </c>
      <c r="O94" s="202">
        <v>2.5299999999999998</v>
      </c>
      <c r="P94" s="202">
        <v>0.83</v>
      </c>
      <c r="Q94" s="202">
        <v>0.31</v>
      </c>
      <c r="R94" s="202">
        <v>0.63</v>
      </c>
      <c r="S94" s="202">
        <v>0.4</v>
      </c>
      <c r="T94" s="202">
        <v>0</v>
      </c>
      <c r="U94" s="202">
        <v>2.09</v>
      </c>
      <c r="V94" s="202">
        <v>0.3</v>
      </c>
      <c r="W94" s="202">
        <v>0.67</v>
      </c>
      <c r="X94" s="202">
        <v>1.91</v>
      </c>
      <c r="Y94" s="202">
        <v>0</v>
      </c>
      <c r="Z94" s="202">
        <v>4.21</v>
      </c>
      <c r="AA94" s="202">
        <v>1.36</v>
      </c>
      <c r="AB94" s="202">
        <v>0</v>
      </c>
      <c r="AC94" s="202">
        <v>21.19</v>
      </c>
      <c r="AD94" s="202">
        <v>0</v>
      </c>
      <c r="AE94" s="202">
        <v>0</v>
      </c>
      <c r="AF94" s="202">
        <v>0</v>
      </c>
      <c r="AG94" s="202">
        <v>38.07</v>
      </c>
      <c r="AH94" s="202">
        <v>0</v>
      </c>
      <c r="AI94" s="202">
        <v>0</v>
      </c>
      <c r="AJ94" s="202">
        <v>0</v>
      </c>
      <c r="AK94" s="202">
        <v>4.57</v>
      </c>
      <c r="AL94" s="202">
        <v>0</v>
      </c>
      <c r="AM94" s="202">
        <v>183.66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2.0699999999999998</v>
      </c>
      <c r="E95" s="202">
        <v>0</v>
      </c>
      <c r="F95" s="202">
        <v>0</v>
      </c>
      <c r="G95" s="202">
        <v>23.85</v>
      </c>
      <c r="H95" s="202">
        <v>0</v>
      </c>
      <c r="I95" s="202">
        <v>0</v>
      </c>
      <c r="J95" s="202">
        <v>0</v>
      </c>
      <c r="K95" s="202">
        <v>17.47</v>
      </c>
      <c r="L95" s="202">
        <v>0.32</v>
      </c>
      <c r="M95" s="202">
        <v>2.1</v>
      </c>
      <c r="N95" s="202">
        <v>1.79</v>
      </c>
      <c r="O95" s="202">
        <v>2.5299999999999998</v>
      </c>
      <c r="P95" s="202">
        <v>0.83</v>
      </c>
      <c r="Q95" s="202">
        <v>0.31</v>
      </c>
      <c r="R95" s="202">
        <v>0.63</v>
      </c>
      <c r="S95" s="202">
        <v>0.4</v>
      </c>
      <c r="T95" s="202">
        <v>0</v>
      </c>
      <c r="U95" s="202">
        <v>2.09</v>
      </c>
      <c r="V95" s="202">
        <v>0.3</v>
      </c>
      <c r="W95" s="202">
        <v>0.67</v>
      </c>
      <c r="X95" s="202">
        <v>1.9</v>
      </c>
      <c r="Y95" s="202">
        <v>0</v>
      </c>
      <c r="Z95" s="202">
        <v>4.21</v>
      </c>
      <c r="AA95" s="202">
        <v>1.36</v>
      </c>
      <c r="AB95" s="202">
        <v>0</v>
      </c>
      <c r="AC95" s="202">
        <v>21.19</v>
      </c>
      <c r="AD95" s="202">
        <v>0</v>
      </c>
      <c r="AE95" s="202">
        <v>0</v>
      </c>
      <c r="AF95" s="202">
        <v>0</v>
      </c>
      <c r="AG95" s="202">
        <v>38.07</v>
      </c>
      <c r="AH95" s="202">
        <v>0</v>
      </c>
      <c r="AI95" s="202">
        <v>0</v>
      </c>
      <c r="AJ95" s="202">
        <v>0</v>
      </c>
      <c r="AK95" s="202">
        <v>4.57</v>
      </c>
      <c r="AL95" s="202">
        <v>0</v>
      </c>
      <c r="AM95" s="202">
        <v>183.66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2.0699999999999998</v>
      </c>
      <c r="E96" s="202">
        <v>0</v>
      </c>
      <c r="F96" s="202">
        <v>0</v>
      </c>
      <c r="G96" s="202">
        <v>23.85</v>
      </c>
      <c r="H96" s="202">
        <v>0</v>
      </c>
      <c r="I96" s="202">
        <v>0</v>
      </c>
      <c r="J96" s="202">
        <v>0</v>
      </c>
      <c r="K96" s="202">
        <v>17.47</v>
      </c>
      <c r="L96" s="202">
        <v>0.32</v>
      </c>
      <c r="M96" s="202">
        <v>2.1</v>
      </c>
      <c r="N96" s="202">
        <v>1.79</v>
      </c>
      <c r="O96" s="202">
        <v>2.5299999999999998</v>
      </c>
      <c r="P96" s="202">
        <v>0.83</v>
      </c>
      <c r="Q96" s="202">
        <v>0.31</v>
      </c>
      <c r="R96" s="202">
        <v>0.63</v>
      </c>
      <c r="S96" s="202">
        <v>0.4</v>
      </c>
      <c r="T96" s="202">
        <v>0</v>
      </c>
      <c r="U96" s="202">
        <v>2.09</v>
      </c>
      <c r="V96" s="202">
        <v>0.3</v>
      </c>
      <c r="W96" s="202">
        <v>0.67</v>
      </c>
      <c r="X96" s="202">
        <v>1.8</v>
      </c>
      <c r="Y96" s="202">
        <v>0</v>
      </c>
      <c r="Z96" s="202">
        <v>4.21</v>
      </c>
      <c r="AA96" s="202">
        <v>1.36</v>
      </c>
      <c r="AB96" s="202">
        <v>0</v>
      </c>
      <c r="AC96" s="202">
        <v>21.19</v>
      </c>
      <c r="AD96" s="202">
        <v>0</v>
      </c>
      <c r="AE96" s="202">
        <v>0</v>
      </c>
      <c r="AF96" s="202">
        <v>0</v>
      </c>
      <c r="AG96" s="202">
        <v>38.07</v>
      </c>
      <c r="AH96" s="202">
        <v>0</v>
      </c>
      <c r="AI96" s="202">
        <v>0</v>
      </c>
      <c r="AJ96" s="202">
        <v>0</v>
      </c>
      <c r="AK96" s="202">
        <v>4.57</v>
      </c>
      <c r="AL96" s="202">
        <v>0</v>
      </c>
      <c r="AM96" s="202">
        <v>183.66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2.0699999999999998</v>
      </c>
      <c r="E97" s="202">
        <v>0</v>
      </c>
      <c r="F97" s="202">
        <v>0</v>
      </c>
      <c r="G97" s="202">
        <v>23.85</v>
      </c>
      <c r="H97" s="202">
        <v>0</v>
      </c>
      <c r="I97" s="202">
        <v>0</v>
      </c>
      <c r="J97" s="202">
        <v>0</v>
      </c>
      <c r="K97" s="202">
        <v>17.47</v>
      </c>
      <c r="L97" s="202">
        <v>0.32</v>
      </c>
      <c r="M97" s="202">
        <v>2.1</v>
      </c>
      <c r="N97" s="202">
        <v>1.79</v>
      </c>
      <c r="O97" s="202">
        <v>2.5299999999999998</v>
      </c>
      <c r="P97" s="202">
        <v>0.83</v>
      </c>
      <c r="Q97" s="202">
        <v>0.31</v>
      </c>
      <c r="R97" s="202">
        <v>0.63</v>
      </c>
      <c r="S97" s="202">
        <v>0.4</v>
      </c>
      <c r="T97" s="202">
        <v>0</v>
      </c>
      <c r="U97" s="202">
        <v>2.09</v>
      </c>
      <c r="V97" s="202">
        <v>0.3</v>
      </c>
      <c r="W97" s="202">
        <v>0.67</v>
      </c>
      <c r="X97" s="202">
        <v>1.69</v>
      </c>
      <c r="Y97" s="202">
        <v>0</v>
      </c>
      <c r="Z97" s="202">
        <v>4.21</v>
      </c>
      <c r="AA97" s="202">
        <v>1.36</v>
      </c>
      <c r="AB97" s="202">
        <v>0</v>
      </c>
      <c r="AC97" s="202">
        <v>21.19</v>
      </c>
      <c r="AD97" s="202">
        <v>0</v>
      </c>
      <c r="AE97" s="202">
        <v>0</v>
      </c>
      <c r="AF97" s="202">
        <v>0</v>
      </c>
      <c r="AG97" s="202">
        <v>38.07</v>
      </c>
      <c r="AH97" s="202">
        <v>0</v>
      </c>
      <c r="AI97" s="202">
        <v>0</v>
      </c>
      <c r="AJ97" s="202">
        <v>0</v>
      </c>
      <c r="AK97" s="202">
        <v>4.57</v>
      </c>
      <c r="AL97" s="202">
        <v>0</v>
      </c>
      <c r="AM97" s="202">
        <v>183.66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2.0699999999999998</v>
      </c>
      <c r="E98" s="202">
        <v>0</v>
      </c>
      <c r="F98" s="202">
        <v>0</v>
      </c>
      <c r="G98" s="202">
        <v>23.85</v>
      </c>
      <c r="H98" s="202">
        <v>0</v>
      </c>
      <c r="I98" s="202">
        <v>0</v>
      </c>
      <c r="J98" s="202">
        <v>0</v>
      </c>
      <c r="K98" s="202">
        <v>17.47</v>
      </c>
      <c r="L98" s="202">
        <v>0.32</v>
      </c>
      <c r="M98" s="202">
        <v>2.1</v>
      </c>
      <c r="N98" s="202">
        <v>1.79</v>
      </c>
      <c r="O98" s="202">
        <v>2.5299999999999998</v>
      </c>
      <c r="P98" s="202">
        <v>0.83</v>
      </c>
      <c r="Q98" s="202">
        <v>0.31</v>
      </c>
      <c r="R98" s="202">
        <v>0.63</v>
      </c>
      <c r="S98" s="202">
        <v>0.4</v>
      </c>
      <c r="T98" s="202">
        <v>0</v>
      </c>
      <c r="U98" s="202">
        <v>2.09</v>
      </c>
      <c r="V98" s="202">
        <v>0.3</v>
      </c>
      <c r="W98" s="202">
        <v>0.67</v>
      </c>
      <c r="X98" s="202">
        <v>1.49</v>
      </c>
      <c r="Y98" s="202">
        <v>0</v>
      </c>
      <c r="Z98" s="202">
        <v>4.21</v>
      </c>
      <c r="AA98" s="202">
        <v>1.36</v>
      </c>
      <c r="AB98" s="202">
        <v>0</v>
      </c>
      <c r="AC98" s="202">
        <v>21.19</v>
      </c>
      <c r="AD98" s="202">
        <v>0</v>
      </c>
      <c r="AE98" s="202">
        <v>0</v>
      </c>
      <c r="AF98" s="202">
        <v>0</v>
      </c>
      <c r="AG98" s="202">
        <v>38.07</v>
      </c>
      <c r="AH98" s="202">
        <v>0</v>
      </c>
      <c r="AI98" s="202">
        <v>0</v>
      </c>
      <c r="AJ98" s="202">
        <v>0</v>
      </c>
      <c r="AK98" s="202">
        <v>4.57</v>
      </c>
      <c r="AL98" s="202">
        <v>0</v>
      </c>
      <c r="AM98" s="202">
        <v>183.66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0.29316249999999966</v>
      </c>
      <c r="E99">
        <f t="shared" si="0"/>
        <v>0</v>
      </c>
      <c r="F99">
        <f t="shared" si="0"/>
        <v>0</v>
      </c>
      <c r="G99">
        <f t="shared" si="0"/>
        <v>0.57847999999999944</v>
      </c>
      <c r="H99">
        <f t="shared" si="0"/>
        <v>0</v>
      </c>
      <c r="I99">
        <f t="shared" si="0"/>
        <v>0</v>
      </c>
      <c r="J99">
        <f t="shared" si="0"/>
        <v>0.4674225000000003</v>
      </c>
      <c r="K99">
        <f t="shared" si="0"/>
        <v>3.5227524999999913</v>
      </c>
      <c r="L99">
        <f t="shared" si="0"/>
        <v>6.223999999999992E-2</v>
      </c>
      <c r="M99">
        <f t="shared" si="0"/>
        <v>0.23149000000000036</v>
      </c>
      <c r="N99">
        <f t="shared" si="0"/>
        <v>0.16564499999999957</v>
      </c>
      <c r="O99">
        <f t="shared" si="0"/>
        <v>0.20131999999999986</v>
      </c>
      <c r="P99">
        <f t="shared" si="0"/>
        <v>0.1346500000000003</v>
      </c>
      <c r="Q99">
        <f t="shared" si="0"/>
        <v>5.0950000000000002E-2</v>
      </c>
      <c r="R99">
        <f t="shared" si="0"/>
        <v>0.11357999999999999</v>
      </c>
      <c r="S99">
        <f t="shared" si="0"/>
        <v>6.9332499999999811E-2</v>
      </c>
      <c r="T99">
        <f t="shared" si="0"/>
        <v>0</v>
      </c>
      <c r="U99">
        <f t="shared" si="0"/>
        <v>4.3890000000000054E-2</v>
      </c>
      <c r="V99">
        <f t="shared" si="0"/>
        <v>4.2700000000000023E-2</v>
      </c>
      <c r="W99">
        <f t="shared" si="0"/>
        <v>0.10437500000000009</v>
      </c>
      <c r="X99">
        <f t="shared" si="0"/>
        <v>0.3532175000000003</v>
      </c>
      <c r="Y99">
        <f t="shared" si="0"/>
        <v>0</v>
      </c>
      <c r="Z99">
        <f t="shared" si="0"/>
        <v>0.75903750000000003</v>
      </c>
      <c r="AA99">
        <f t="shared" si="0"/>
        <v>0.18155500000000008</v>
      </c>
      <c r="AB99">
        <f t="shared" si="0"/>
        <v>0</v>
      </c>
      <c r="AC99">
        <f t="shared" si="0"/>
        <v>0.50447000000000064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0.94891499999999973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-0.49836000000000014</v>
      </c>
      <c r="AL99">
        <f t="shared" si="0"/>
        <v>0</v>
      </c>
      <c r="AM99">
        <f t="shared" si="0"/>
        <v>2.1092874999999989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45524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10.847</v>
      </c>
      <c r="C4" s="95">
        <f>'IDT-1 Calculation'!DG4</f>
        <v>-20</v>
      </c>
      <c r="D4" s="95">
        <f>'IDT-1 Calculation'!DH4</f>
        <v>0</v>
      </c>
      <c r="E4" s="95">
        <f>'IDT-1 Calculation'!DI4</f>
        <v>0</v>
      </c>
      <c r="F4" s="95">
        <f>'IDT-1 Calculation'!DJ4</f>
        <v>9.1530000000000005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21.693000000000001</v>
      </c>
      <c r="C5" s="95">
        <f>'IDT-1 Calculation'!DG5</f>
        <v>-40</v>
      </c>
      <c r="D5" s="95">
        <f>'IDT-1 Calculation'!DH5</f>
        <v>0</v>
      </c>
      <c r="E5" s="95">
        <f>'IDT-1 Calculation'!DI5</f>
        <v>0</v>
      </c>
      <c r="F5" s="95">
        <f>'IDT-1 Calculation'!DJ5</f>
        <v>18.306999999999999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-5.9009999999999998</v>
      </c>
      <c r="C46" s="95">
        <f>'IDT-1 Calculation'!DG46</f>
        <v>-3.657</v>
      </c>
      <c r="D46" s="95">
        <f>'IDT-1 Calculation'!DH46</f>
        <v>0</v>
      </c>
      <c r="E46" s="95">
        <f>'IDT-1 Calculation'!DI46</f>
        <v>0</v>
      </c>
      <c r="F46" s="95">
        <f>'IDT-1 Calculation'!DJ46</f>
        <v>9.5579999999999998</v>
      </c>
      <c r="G46" s="100">
        <f t="shared" si="0"/>
        <v>0</v>
      </c>
    </row>
    <row r="47" spans="1:7">
      <c r="A47" s="99" t="s">
        <v>89</v>
      </c>
      <c r="B47" s="95">
        <f>'IDT-1 Calculation'!DF47</f>
        <v>-17.135999999999999</v>
      </c>
      <c r="C47" s="95">
        <f>'IDT-1 Calculation'!DG47</f>
        <v>-10.618</v>
      </c>
      <c r="D47" s="95">
        <f>'IDT-1 Calculation'!DH47</f>
        <v>0</v>
      </c>
      <c r="E47" s="95">
        <f>'IDT-1 Calculation'!DI47</f>
        <v>0</v>
      </c>
      <c r="F47" s="95">
        <f>'IDT-1 Calculation'!DJ47</f>
        <v>27.753999999999998</v>
      </c>
      <c r="G47" s="100">
        <f t="shared" si="0"/>
        <v>0</v>
      </c>
    </row>
    <row r="48" spans="1:7">
      <c r="A48" s="99" t="s">
        <v>90</v>
      </c>
      <c r="B48" s="95">
        <f>'IDT-1 Calculation'!DF48</f>
        <v>-23</v>
      </c>
      <c r="C48" s="95">
        <f>'IDT-1 Calculation'!DG48</f>
        <v>-17.202000000000002</v>
      </c>
      <c r="D48" s="95">
        <f>'IDT-1 Calculation'!DH48</f>
        <v>0</v>
      </c>
      <c r="E48" s="95">
        <f>'IDT-1 Calculation'!DI48</f>
        <v>0</v>
      </c>
      <c r="F48" s="95">
        <f>'IDT-1 Calculation'!DJ48</f>
        <v>40.201999999999998</v>
      </c>
      <c r="G48" s="100">
        <f t="shared" si="0"/>
        <v>0</v>
      </c>
    </row>
    <row r="49" spans="1:7">
      <c r="A49" s="99" t="s">
        <v>91</v>
      </c>
      <c r="B49" s="95">
        <f>'IDT-1 Calculation'!DF49</f>
        <v>-22</v>
      </c>
      <c r="C49" s="95">
        <f>'IDT-1 Calculation'!DG49</f>
        <v>-37.484000000000002</v>
      </c>
      <c r="D49" s="95">
        <f>'IDT-1 Calculation'!DH49</f>
        <v>0</v>
      </c>
      <c r="E49" s="95">
        <f>'IDT-1 Calculation'!DI49</f>
        <v>0</v>
      </c>
      <c r="F49" s="95">
        <f>'IDT-1 Calculation'!DJ49</f>
        <v>59.484000000000002</v>
      </c>
      <c r="G49" s="100">
        <f t="shared" si="0"/>
        <v>0</v>
      </c>
    </row>
    <row r="50" spans="1:7">
      <c r="A50" s="99" t="s">
        <v>92</v>
      </c>
      <c r="B50" s="95">
        <f>'IDT-1 Calculation'!DF50</f>
        <v>-12</v>
      </c>
      <c r="C50" s="95">
        <f>'IDT-1 Calculation'!DG50</f>
        <v>-57.23</v>
      </c>
      <c r="D50" s="95">
        <f>'IDT-1 Calculation'!DH50</f>
        <v>0</v>
      </c>
      <c r="E50" s="95">
        <f>'IDT-1 Calculation'!DI50</f>
        <v>0</v>
      </c>
      <c r="F50" s="95">
        <f>'IDT-1 Calculation'!DJ50</f>
        <v>69.22999999999999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-76</v>
      </c>
      <c r="D51" s="95">
        <f>'IDT-1 Calculation'!DH51</f>
        <v>0</v>
      </c>
      <c r="E51" s="95">
        <f>'IDT-1 Calculation'!DI51</f>
        <v>0</v>
      </c>
      <c r="F51" s="95">
        <f>'IDT-1 Calculation'!DJ51</f>
        <v>76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-71</v>
      </c>
      <c r="D52" s="95">
        <f>'IDT-1 Calculation'!DH52</f>
        <v>0</v>
      </c>
      <c r="E52" s="95">
        <f>'IDT-1 Calculation'!DI52</f>
        <v>0</v>
      </c>
      <c r="F52" s="95">
        <f>'IDT-1 Calculation'!DJ52</f>
        <v>71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-66</v>
      </c>
      <c r="D53" s="95">
        <f>'IDT-1 Calculation'!DH53</f>
        <v>0</v>
      </c>
      <c r="E53" s="95">
        <f>'IDT-1 Calculation'!DI53</f>
        <v>0</v>
      </c>
      <c r="F53" s="95">
        <f>'IDT-1 Calculation'!DJ53</f>
        <v>66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-61</v>
      </c>
      <c r="D54" s="95">
        <f>'IDT-1 Calculation'!DH54</f>
        <v>0</v>
      </c>
      <c r="E54" s="95">
        <f>'IDT-1 Calculation'!DI54</f>
        <v>0</v>
      </c>
      <c r="F54" s="95">
        <f>'IDT-1 Calculation'!DJ54</f>
        <v>61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-46.137999999999998</v>
      </c>
      <c r="D57" s="95">
        <f>'IDT-1 Calculation'!DH57</f>
        <v>0</v>
      </c>
      <c r="E57" s="95">
        <f>'IDT-1 Calculation'!DI57</f>
        <v>0</v>
      </c>
      <c r="F57" s="95">
        <f>'IDT-1 Calculation'!DJ57</f>
        <v>46.137999999999998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-41</v>
      </c>
      <c r="D58" s="95">
        <f>'IDT-1 Calculation'!DH58</f>
        <v>0</v>
      </c>
      <c r="E58" s="95">
        <f>'IDT-1 Calculation'!DI58</f>
        <v>0</v>
      </c>
      <c r="F58" s="95">
        <f>'IDT-1 Calculation'!DJ58</f>
        <v>41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-31</v>
      </c>
      <c r="D59" s="95">
        <f>'IDT-1 Calculation'!DH59</f>
        <v>0</v>
      </c>
      <c r="E59" s="95">
        <f>'IDT-1 Calculation'!DI59</f>
        <v>0</v>
      </c>
      <c r="F59" s="95">
        <f>'IDT-1 Calculation'!DJ59</f>
        <v>31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-6</v>
      </c>
      <c r="D60" s="95">
        <f>'IDT-1 Calculation'!DH60</f>
        <v>0</v>
      </c>
      <c r="E60" s="95">
        <f>'IDT-1 Calculation'!DI60</f>
        <v>0</v>
      </c>
      <c r="F60" s="95">
        <f>'IDT-1 Calculation'!DJ60</f>
        <v>6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-1.1874249999999999E-2</v>
      </c>
      <c r="C99" s="111">
        <f>SUM(C3:C98)/4000</f>
        <v>-0.14608225</v>
      </c>
      <c r="D99" s="111">
        <f>SUM(D3:D98)/4000</f>
        <v>0</v>
      </c>
      <c r="E99" s="111">
        <f>SUM(E3:E98)/4000</f>
        <v>0</v>
      </c>
      <c r="F99" s="111">
        <f>SUM(F3:F98)/4000</f>
        <v>0.1579565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13.79</v>
      </c>
      <c r="H3" s="202">
        <v>0</v>
      </c>
      <c r="I3" s="202">
        <v>0</v>
      </c>
      <c r="J3" s="202">
        <v>18</v>
      </c>
      <c r="K3" s="202">
        <v>74.5</v>
      </c>
      <c r="L3" s="202">
        <v>30.74</v>
      </c>
      <c r="M3" s="202">
        <v>0</v>
      </c>
      <c r="N3" s="202">
        <v>1.03</v>
      </c>
      <c r="O3" s="202">
        <v>1.74</v>
      </c>
      <c r="P3" s="202">
        <v>12.8</v>
      </c>
      <c r="Q3" s="202">
        <v>0.18</v>
      </c>
      <c r="R3" s="202">
        <v>0.37</v>
      </c>
      <c r="S3" s="202">
        <v>0.23</v>
      </c>
      <c r="T3" s="202">
        <v>0</v>
      </c>
      <c r="U3" s="202">
        <v>9.83</v>
      </c>
      <c r="V3" s="202">
        <v>0.12</v>
      </c>
      <c r="W3" s="202">
        <v>0.39</v>
      </c>
      <c r="X3" s="202">
        <v>1.29</v>
      </c>
      <c r="Y3" s="202">
        <v>0</v>
      </c>
      <c r="Z3" s="202">
        <v>2.4300000000000002</v>
      </c>
      <c r="AA3" s="202">
        <v>0.78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10.44</v>
      </c>
      <c r="AL3" s="202">
        <v>0</v>
      </c>
      <c r="AM3" s="202">
        <v>108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13.79</v>
      </c>
      <c r="H4" s="202">
        <v>0</v>
      </c>
      <c r="I4" s="202">
        <v>0</v>
      </c>
      <c r="J4" s="202">
        <v>18</v>
      </c>
      <c r="K4" s="202">
        <v>77.19</v>
      </c>
      <c r="L4" s="202">
        <v>30.74</v>
      </c>
      <c r="M4" s="202">
        <v>0</v>
      </c>
      <c r="N4" s="202">
        <v>1.03</v>
      </c>
      <c r="O4" s="202">
        <v>1.74</v>
      </c>
      <c r="P4" s="202">
        <v>12.8</v>
      </c>
      <c r="Q4" s="202">
        <v>0.18</v>
      </c>
      <c r="R4" s="202">
        <v>0.37</v>
      </c>
      <c r="S4" s="202">
        <v>0.23</v>
      </c>
      <c r="T4" s="202">
        <v>0</v>
      </c>
      <c r="U4" s="202">
        <v>9.83</v>
      </c>
      <c r="V4" s="202">
        <v>0.12</v>
      </c>
      <c r="W4" s="202">
        <v>0.39</v>
      </c>
      <c r="X4" s="202">
        <v>1.29</v>
      </c>
      <c r="Y4" s="202">
        <v>0</v>
      </c>
      <c r="Z4" s="202">
        <v>2.4300000000000002</v>
      </c>
      <c r="AA4" s="202">
        <v>0.78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10.44</v>
      </c>
      <c r="AL4" s="202">
        <v>0</v>
      </c>
      <c r="AM4" s="202">
        <v>108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13.79</v>
      </c>
      <c r="H5" s="202">
        <v>0</v>
      </c>
      <c r="I5" s="202">
        <v>0</v>
      </c>
      <c r="J5" s="202">
        <v>18</v>
      </c>
      <c r="K5" s="202">
        <v>77.19</v>
      </c>
      <c r="L5" s="202">
        <v>30.74</v>
      </c>
      <c r="M5" s="202">
        <v>0</v>
      </c>
      <c r="N5" s="202">
        <v>1.03</v>
      </c>
      <c r="O5" s="202">
        <v>1.74</v>
      </c>
      <c r="P5" s="202">
        <v>12.8</v>
      </c>
      <c r="Q5" s="202">
        <v>0.46</v>
      </c>
      <c r="R5" s="202">
        <v>4.83</v>
      </c>
      <c r="S5" s="202">
        <v>2.85</v>
      </c>
      <c r="T5" s="202">
        <v>0</v>
      </c>
      <c r="U5" s="202">
        <v>9.83</v>
      </c>
      <c r="V5" s="202">
        <v>0.24</v>
      </c>
      <c r="W5" s="202">
        <v>0.39</v>
      </c>
      <c r="X5" s="202">
        <v>1.29</v>
      </c>
      <c r="Y5" s="202">
        <v>0</v>
      </c>
      <c r="Z5" s="202">
        <v>4.18</v>
      </c>
      <c r="AA5" s="202">
        <v>1.35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10.44</v>
      </c>
      <c r="AL5" s="202">
        <v>0</v>
      </c>
      <c r="AM5" s="202">
        <v>108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13.79</v>
      </c>
      <c r="H6" s="202">
        <v>0</v>
      </c>
      <c r="I6" s="202">
        <v>0</v>
      </c>
      <c r="J6" s="202">
        <v>18</v>
      </c>
      <c r="K6" s="202">
        <v>77.19</v>
      </c>
      <c r="L6" s="202">
        <v>30.74</v>
      </c>
      <c r="M6" s="202">
        <v>0</v>
      </c>
      <c r="N6" s="202">
        <v>1.03</v>
      </c>
      <c r="O6" s="202">
        <v>1.74</v>
      </c>
      <c r="P6" s="202">
        <v>12.8</v>
      </c>
      <c r="Q6" s="202">
        <v>1.5</v>
      </c>
      <c r="R6" s="202">
        <v>4.83</v>
      </c>
      <c r="S6" s="202">
        <v>2.85</v>
      </c>
      <c r="T6" s="202">
        <v>0</v>
      </c>
      <c r="U6" s="202">
        <v>9.83</v>
      </c>
      <c r="V6" s="202">
        <v>0.24</v>
      </c>
      <c r="W6" s="202">
        <v>0.39</v>
      </c>
      <c r="X6" s="202">
        <v>1.29</v>
      </c>
      <c r="Y6" s="202">
        <v>0</v>
      </c>
      <c r="Z6" s="202">
        <v>4.18</v>
      </c>
      <c r="AA6" s="202">
        <v>1.35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10.44</v>
      </c>
      <c r="AL6" s="202">
        <v>0</v>
      </c>
      <c r="AM6" s="202">
        <v>108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13.93</v>
      </c>
      <c r="H7" s="202">
        <v>0</v>
      </c>
      <c r="I7" s="202">
        <v>0</v>
      </c>
      <c r="J7" s="202">
        <v>18</v>
      </c>
      <c r="K7" s="202">
        <v>77.27</v>
      </c>
      <c r="L7" s="202">
        <v>30.74</v>
      </c>
      <c r="M7" s="202">
        <v>0</v>
      </c>
      <c r="N7" s="202">
        <v>1.03</v>
      </c>
      <c r="O7" s="202">
        <v>1.74</v>
      </c>
      <c r="P7" s="202">
        <v>12.8</v>
      </c>
      <c r="Q7" s="202">
        <v>2.3199999999999998</v>
      </c>
      <c r="R7" s="202">
        <v>4.9800000000000004</v>
      </c>
      <c r="S7" s="202">
        <v>2.85</v>
      </c>
      <c r="T7" s="202">
        <v>0</v>
      </c>
      <c r="U7" s="202">
        <v>9.83</v>
      </c>
      <c r="V7" s="202">
        <v>0.73</v>
      </c>
      <c r="W7" s="202">
        <v>0.39</v>
      </c>
      <c r="X7" s="202">
        <v>1.29</v>
      </c>
      <c r="Y7" s="202">
        <v>0</v>
      </c>
      <c r="Z7" s="202">
        <v>37.119999999999997</v>
      </c>
      <c r="AA7" s="202">
        <v>11.31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10.44</v>
      </c>
      <c r="AL7" s="202">
        <v>0</v>
      </c>
      <c r="AM7" s="202">
        <v>108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13.93</v>
      </c>
      <c r="H8" s="202">
        <v>0</v>
      </c>
      <c r="I8" s="202">
        <v>0</v>
      </c>
      <c r="J8" s="202">
        <v>18</v>
      </c>
      <c r="K8" s="202">
        <v>77.27</v>
      </c>
      <c r="L8" s="202">
        <v>30.74</v>
      </c>
      <c r="M8" s="202">
        <v>0</v>
      </c>
      <c r="N8" s="202">
        <v>1.03</v>
      </c>
      <c r="O8" s="202">
        <v>1.74</v>
      </c>
      <c r="P8" s="202">
        <v>12.8</v>
      </c>
      <c r="Q8" s="202">
        <v>2.3199999999999998</v>
      </c>
      <c r="R8" s="202">
        <v>4.9800000000000004</v>
      </c>
      <c r="S8" s="202">
        <v>2.85</v>
      </c>
      <c r="T8" s="202">
        <v>0</v>
      </c>
      <c r="U8" s="202">
        <v>9.83</v>
      </c>
      <c r="V8" s="202">
        <v>0.73</v>
      </c>
      <c r="W8" s="202">
        <v>0.39</v>
      </c>
      <c r="X8" s="202">
        <v>1.29</v>
      </c>
      <c r="Y8" s="202">
        <v>0</v>
      </c>
      <c r="Z8" s="202">
        <v>37.119999999999997</v>
      </c>
      <c r="AA8" s="202">
        <v>11.31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10.44</v>
      </c>
      <c r="AL8" s="202">
        <v>0</v>
      </c>
      <c r="AM8" s="202">
        <v>108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13.93</v>
      </c>
      <c r="H9" s="202">
        <v>0</v>
      </c>
      <c r="I9" s="202">
        <v>0</v>
      </c>
      <c r="J9" s="202">
        <v>18</v>
      </c>
      <c r="K9" s="202">
        <v>77.27</v>
      </c>
      <c r="L9" s="202">
        <v>30.74</v>
      </c>
      <c r="M9" s="202">
        <v>0</v>
      </c>
      <c r="N9" s="202">
        <v>1.03</v>
      </c>
      <c r="O9" s="202">
        <v>1.74</v>
      </c>
      <c r="P9" s="202">
        <v>12.8</v>
      </c>
      <c r="Q9" s="202">
        <v>2.3199999999999998</v>
      </c>
      <c r="R9" s="202">
        <v>4.9800000000000004</v>
      </c>
      <c r="S9" s="202">
        <v>2.85</v>
      </c>
      <c r="T9" s="202">
        <v>0</v>
      </c>
      <c r="U9" s="202">
        <v>9.83</v>
      </c>
      <c r="V9" s="202">
        <v>0.73</v>
      </c>
      <c r="W9" s="202">
        <v>0.39</v>
      </c>
      <c r="X9" s="202">
        <v>1.29</v>
      </c>
      <c r="Y9" s="202">
        <v>0</v>
      </c>
      <c r="Z9" s="202">
        <v>37.119999999999997</v>
      </c>
      <c r="AA9" s="202">
        <v>11.31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10.44</v>
      </c>
      <c r="AL9" s="202">
        <v>0</v>
      </c>
      <c r="AM9" s="202">
        <v>108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13.93</v>
      </c>
      <c r="H10" s="202">
        <v>0</v>
      </c>
      <c r="I10" s="202">
        <v>0</v>
      </c>
      <c r="J10" s="202">
        <v>18</v>
      </c>
      <c r="K10" s="202">
        <v>77.27</v>
      </c>
      <c r="L10" s="202">
        <v>30.74</v>
      </c>
      <c r="M10" s="202">
        <v>0</v>
      </c>
      <c r="N10" s="202">
        <v>1.03</v>
      </c>
      <c r="O10" s="202">
        <v>1.74</v>
      </c>
      <c r="P10" s="202">
        <v>12.8</v>
      </c>
      <c r="Q10" s="202">
        <v>2.3199999999999998</v>
      </c>
      <c r="R10" s="202">
        <v>4.9800000000000004</v>
      </c>
      <c r="S10" s="202">
        <v>2.85</v>
      </c>
      <c r="T10" s="202">
        <v>0</v>
      </c>
      <c r="U10" s="202">
        <v>9.83</v>
      </c>
      <c r="V10" s="202">
        <v>0.73</v>
      </c>
      <c r="W10" s="202">
        <v>0.39</v>
      </c>
      <c r="X10" s="202">
        <v>1.29</v>
      </c>
      <c r="Y10" s="202">
        <v>0</v>
      </c>
      <c r="Z10" s="202">
        <v>37.119999999999997</v>
      </c>
      <c r="AA10" s="202">
        <v>11.31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10.44</v>
      </c>
      <c r="AL10" s="202">
        <v>0</v>
      </c>
      <c r="AM10" s="202">
        <v>108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13.93</v>
      </c>
      <c r="H11" s="202">
        <v>0</v>
      </c>
      <c r="I11" s="202">
        <v>0</v>
      </c>
      <c r="J11" s="202">
        <v>18</v>
      </c>
      <c r="K11" s="202">
        <v>77.27</v>
      </c>
      <c r="L11" s="202">
        <v>30.74</v>
      </c>
      <c r="M11" s="202">
        <v>0</v>
      </c>
      <c r="N11" s="202">
        <v>1.03</v>
      </c>
      <c r="O11" s="202">
        <v>1.74</v>
      </c>
      <c r="P11" s="202">
        <v>12.8</v>
      </c>
      <c r="Q11" s="202">
        <v>2.3199999999999998</v>
      </c>
      <c r="R11" s="202">
        <v>4.9800000000000004</v>
      </c>
      <c r="S11" s="202">
        <v>2.85</v>
      </c>
      <c r="T11" s="202">
        <v>0</v>
      </c>
      <c r="U11" s="202">
        <v>9.83</v>
      </c>
      <c r="V11" s="202">
        <v>0.73</v>
      </c>
      <c r="W11" s="202">
        <v>0.39</v>
      </c>
      <c r="X11" s="202">
        <v>1.29</v>
      </c>
      <c r="Y11" s="202">
        <v>0</v>
      </c>
      <c r="Z11" s="202">
        <v>37.119999999999997</v>
      </c>
      <c r="AA11" s="202">
        <v>11.31</v>
      </c>
      <c r="AB11" s="202">
        <v>0</v>
      </c>
      <c r="AC11" s="202">
        <v>10.42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9.4</v>
      </c>
      <c r="AL11" s="202">
        <v>0</v>
      </c>
      <c r="AM11" s="202">
        <v>108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13.93</v>
      </c>
      <c r="H12" s="202">
        <v>0</v>
      </c>
      <c r="I12" s="202">
        <v>0</v>
      </c>
      <c r="J12" s="202">
        <v>18</v>
      </c>
      <c r="K12" s="202">
        <v>77.27</v>
      </c>
      <c r="L12" s="202">
        <v>30.74</v>
      </c>
      <c r="M12" s="202">
        <v>0</v>
      </c>
      <c r="N12" s="202">
        <v>1.03</v>
      </c>
      <c r="O12" s="202">
        <v>1.74</v>
      </c>
      <c r="P12" s="202">
        <v>12.8</v>
      </c>
      <c r="Q12" s="202">
        <v>2.3199999999999998</v>
      </c>
      <c r="R12" s="202">
        <v>4.9800000000000004</v>
      </c>
      <c r="S12" s="202">
        <v>2.85</v>
      </c>
      <c r="T12" s="202">
        <v>0</v>
      </c>
      <c r="U12" s="202">
        <v>9.83</v>
      </c>
      <c r="V12" s="202">
        <v>0.73</v>
      </c>
      <c r="W12" s="202">
        <v>0.39</v>
      </c>
      <c r="X12" s="202">
        <v>1.29</v>
      </c>
      <c r="Y12" s="202">
        <v>0</v>
      </c>
      <c r="Z12" s="202">
        <v>37.119999999999997</v>
      </c>
      <c r="AA12" s="202">
        <v>11.31</v>
      </c>
      <c r="AB12" s="202">
        <v>0</v>
      </c>
      <c r="AC12" s="202">
        <v>10.42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9.4</v>
      </c>
      <c r="AL12" s="202">
        <v>0</v>
      </c>
      <c r="AM12" s="202">
        <v>108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13.93</v>
      </c>
      <c r="H13" s="202">
        <v>0</v>
      </c>
      <c r="I13" s="202">
        <v>0</v>
      </c>
      <c r="J13" s="202">
        <v>18</v>
      </c>
      <c r="K13" s="202">
        <v>77.27</v>
      </c>
      <c r="L13" s="202">
        <v>30.74</v>
      </c>
      <c r="M13" s="202">
        <v>0</v>
      </c>
      <c r="N13" s="202">
        <v>1.03</v>
      </c>
      <c r="O13" s="202">
        <v>1.74</v>
      </c>
      <c r="P13" s="202">
        <v>12.8</v>
      </c>
      <c r="Q13" s="202">
        <v>2.3199999999999998</v>
      </c>
      <c r="R13" s="202">
        <v>4.9800000000000004</v>
      </c>
      <c r="S13" s="202">
        <v>2.85</v>
      </c>
      <c r="T13" s="202">
        <v>0</v>
      </c>
      <c r="U13" s="202">
        <v>9.83</v>
      </c>
      <c r="V13" s="202">
        <v>0.73</v>
      </c>
      <c r="W13" s="202">
        <v>0.39</v>
      </c>
      <c r="X13" s="202">
        <v>1.29</v>
      </c>
      <c r="Y13" s="202">
        <v>0</v>
      </c>
      <c r="Z13" s="202">
        <v>37.119999999999997</v>
      </c>
      <c r="AA13" s="202">
        <v>11.31</v>
      </c>
      <c r="AB13" s="202">
        <v>0</v>
      </c>
      <c r="AC13" s="202">
        <v>10.42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9.4</v>
      </c>
      <c r="AL13" s="202">
        <v>0</v>
      </c>
      <c r="AM13" s="202">
        <v>108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13.93</v>
      </c>
      <c r="H14" s="202">
        <v>0</v>
      </c>
      <c r="I14" s="202">
        <v>0</v>
      </c>
      <c r="J14" s="202">
        <v>18</v>
      </c>
      <c r="K14" s="202">
        <v>77.27</v>
      </c>
      <c r="L14" s="202">
        <v>30.74</v>
      </c>
      <c r="M14" s="202">
        <v>0</v>
      </c>
      <c r="N14" s="202">
        <v>1.03</v>
      </c>
      <c r="O14" s="202">
        <v>1.74</v>
      </c>
      <c r="P14" s="202">
        <v>12.8</v>
      </c>
      <c r="Q14" s="202">
        <v>2.3199999999999998</v>
      </c>
      <c r="R14" s="202">
        <v>4.9800000000000004</v>
      </c>
      <c r="S14" s="202">
        <v>2.85</v>
      </c>
      <c r="T14" s="202">
        <v>0</v>
      </c>
      <c r="U14" s="202">
        <v>9.83</v>
      </c>
      <c r="V14" s="202">
        <v>0.73</v>
      </c>
      <c r="W14" s="202">
        <v>0.39</v>
      </c>
      <c r="X14" s="202">
        <v>1.29</v>
      </c>
      <c r="Y14" s="202">
        <v>0</v>
      </c>
      <c r="Z14" s="202">
        <v>37.119999999999997</v>
      </c>
      <c r="AA14" s="202">
        <v>11.31</v>
      </c>
      <c r="AB14" s="202">
        <v>0</v>
      </c>
      <c r="AC14" s="202">
        <v>10.42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9.4</v>
      </c>
      <c r="AL14" s="202">
        <v>0</v>
      </c>
      <c r="AM14" s="202">
        <v>108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13.93</v>
      </c>
      <c r="H15" s="202">
        <v>0</v>
      </c>
      <c r="I15" s="202">
        <v>0</v>
      </c>
      <c r="J15" s="202">
        <v>18</v>
      </c>
      <c r="K15" s="202">
        <v>77.27</v>
      </c>
      <c r="L15" s="202">
        <v>30.74</v>
      </c>
      <c r="M15" s="202">
        <v>0</v>
      </c>
      <c r="N15" s="202">
        <v>1.03</v>
      </c>
      <c r="O15" s="202">
        <v>1.74</v>
      </c>
      <c r="P15" s="202">
        <v>12.8</v>
      </c>
      <c r="Q15" s="202">
        <v>2.3199999999999998</v>
      </c>
      <c r="R15" s="202">
        <v>4.9800000000000004</v>
      </c>
      <c r="S15" s="202">
        <v>2.85</v>
      </c>
      <c r="T15" s="202">
        <v>0</v>
      </c>
      <c r="U15" s="202">
        <v>9.83</v>
      </c>
      <c r="V15" s="202">
        <v>0.73</v>
      </c>
      <c r="W15" s="202">
        <v>0.39</v>
      </c>
      <c r="X15" s="202">
        <v>1.29</v>
      </c>
      <c r="Y15" s="202">
        <v>0</v>
      </c>
      <c r="Z15" s="202">
        <v>37.119999999999997</v>
      </c>
      <c r="AA15" s="202">
        <v>11.31</v>
      </c>
      <c r="AB15" s="202">
        <v>0</v>
      </c>
      <c r="AC15" s="202">
        <v>10.42</v>
      </c>
      <c r="AD15" s="202">
        <v>0</v>
      </c>
      <c r="AE15" s="202">
        <v>0</v>
      </c>
      <c r="AF15" s="202">
        <v>0</v>
      </c>
      <c r="AG15" s="202">
        <v>22.11</v>
      </c>
      <c r="AH15" s="202">
        <v>0</v>
      </c>
      <c r="AI15" s="202">
        <v>0</v>
      </c>
      <c r="AJ15" s="202">
        <v>0</v>
      </c>
      <c r="AK15" s="202">
        <v>9.4</v>
      </c>
      <c r="AL15" s="202">
        <v>0</v>
      </c>
      <c r="AM15" s="202">
        <v>108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13.93</v>
      </c>
      <c r="H16" s="202">
        <v>0</v>
      </c>
      <c r="I16" s="202">
        <v>0</v>
      </c>
      <c r="J16" s="202">
        <v>18</v>
      </c>
      <c r="K16" s="202">
        <v>77.27</v>
      </c>
      <c r="L16" s="202">
        <v>30.74</v>
      </c>
      <c r="M16" s="202">
        <v>0</v>
      </c>
      <c r="N16" s="202">
        <v>1.03</v>
      </c>
      <c r="O16" s="202">
        <v>1.74</v>
      </c>
      <c r="P16" s="202">
        <v>12.8</v>
      </c>
      <c r="Q16" s="202">
        <v>2.2200000000000002</v>
      </c>
      <c r="R16" s="202">
        <v>4.92</v>
      </c>
      <c r="S16" s="202">
        <v>2.85</v>
      </c>
      <c r="T16" s="202">
        <v>0</v>
      </c>
      <c r="U16" s="202">
        <v>9.83</v>
      </c>
      <c r="V16" s="202">
        <v>0.73</v>
      </c>
      <c r="W16" s="202">
        <v>0.39</v>
      </c>
      <c r="X16" s="202">
        <v>1.29</v>
      </c>
      <c r="Y16" s="202">
        <v>0</v>
      </c>
      <c r="Z16" s="202">
        <v>37.119999999999997</v>
      </c>
      <c r="AA16" s="202">
        <v>11.31</v>
      </c>
      <c r="AB16" s="202">
        <v>0</v>
      </c>
      <c r="AC16" s="202">
        <v>10.42</v>
      </c>
      <c r="AD16" s="202">
        <v>0</v>
      </c>
      <c r="AE16" s="202">
        <v>0</v>
      </c>
      <c r="AF16" s="202">
        <v>0</v>
      </c>
      <c r="AG16" s="202">
        <v>22.11</v>
      </c>
      <c r="AH16" s="202">
        <v>0</v>
      </c>
      <c r="AI16" s="202">
        <v>0</v>
      </c>
      <c r="AJ16" s="202">
        <v>0</v>
      </c>
      <c r="AK16" s="202">
        <v>9.4</v>
      </c>
      <c r="AL16" s="202">
        <v>0</v>
      </c>
      <c r="AM16" s="202">
        <v>108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13.93</v>
      </c>
      <c r="H17" s="202">
        <v>0</v>
      </c>
      <c r="I17" s="202">
        <v>0</v>
      </c>
      <c r="J17" s="202">
        <v>18</v>
      </c>
      <c r="K17" s="202">
        <v>77.27</v>
      </c>
      <c r="L17" s="202">
        <v>30.74</v>
      </c>
      <c r="M17" s="202">
        <v>0</v>
      </c>
      <c r="N17" s="202">
        <v>1.03</v>
      </c>
      <c r="O17" s="202">
        <v>1.74</v>
      </c>
      <c r="P17" s="202">
        <v>12.8</v>
      </c>
      <c r="Q17" s="202">
        <v>2.2200000000000002</v>
      </c>
      <c r="R17" s="202">
        <v>4.92</v>
      </c>
      <c r="S17" s="202">
        <v>2.85</v>
      </c>
      <c r="T17" s="202">
        <v>0</v>
      </c>
      <c r="U17" s="202">
        <v>9.83</v>
      </c>
      <c r="V17" s="202">
        <v>0.73</v>
      </c>
      <c r="W17" s="202">
        <v>0.39</v>
      </c>
      <c r="X17" s="202">
        <v>1.29</v>
      </c>
      <c r="Y17" s="202">
        <v>0</v>
      </c>
      <c r="Z17" s="202">
        <v>37.119999999999997</v>
      </c>
      <c r="AA17" s="202">
        <v>8.27</v>
      </c>
      <c r="AB17" s="202">
        <v>0</v>
      </c>
      <c r="AC17" s="202">
        <v>10.42</v>
      </c>
      <c r="AD17" s="202">
        <v>0</v>
      </c>
      <c r="AE17" s="202">
        <v>0</v>
      </c>
      <c r="AF17" s="202">
        <v>0</v>
      </c>
      <c r="AG17" s="202">
        <v>22.11</v>
      </c>
      <c r="AH17" s="202">
        <v>0</v>
      </c>
      <c r="AI17" s="202">
        <v>0</v>
      </c>
      <c r="AJ17" s="202">
        <v>0</v>
      </c>
      <c r="AK17" s="202">
        <v>9.4</v>
      </c>
      <c r="AL17" s="202">
        <v>0</v>
      </c>
      <c r="AM17" s="202">
        <v>108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13.93</v>
      </c>
      <c r="H18" s="202">
        <v>0</v>
      </c>
      <c r="I18" s="202">
        <v>0</v>
      </c>
      <c r="J18" s="202">
        <v>18</v>
      </c>
      <c r="K18" s="202">
        <v>77.27</v>
      </c>
      <c r="L18" s="202">
        <v>30.74</v>
      </c>
      <c r="M18" s="202">
        <v>0</v>
      </c>
      <c r="N18" s="202">
        <v>1.03</v>
      </c>
      <c r="O18" s="202">
        <v>1.74</v>
      </c>
      <c r="P18" s="202">
        <v>12.8</v>
      </c>
      <c r="Q18" s="202">
        <v>2.2200000000000002</v>
      </c>
      <c r="R18" s="202">
        <v>4.92</v>
      </c>
      <c r="S18" s="202">
        <v>2.85</v>
      </c>
      <c r="T18" s="202">
        <v>0</v>
      </c>
      <c r="U18" s="202">
        <v>9.83</v>
      </c>
      <c r="V18" s="202">
        <v>0.73</v>
      </c>
      <c r="W18" s="202">
        <v>0.39</v>
      </c>
      <c r="X18" s="202">
        <v>1.29</v>
      </c>
      <c r="Y18" s="202">
        <v>0</v>
      </c>
      <c r="Z18" s="202">
        <v>37.119999999999997</v>
      </c>
      <c r="AA18" s="202">
        <v>8.27</v>
      </c>
      <c r="AB18" s="202">
        <v>0</v>
      </c>
      <c r="AC18" s="202">
        <v>10.42</v>
      </c>
      <c r="AD18" s="202">
        <v>0</v>
      </c>
      <c r="AE18" s="202">
        <v>0</v>
      </c>
      <c r="AF18" s="202">
        <v>0</v>
      </c>
      <c r="AG18" s="202">
        <v>22.11</v>
      </c>
      <c r="AH18" s="202">
        <v>0</v>
      </c>
      <c r="AI18" s="202">
        <v>0</v>
      </c>
      <c r="AJ18" s="202">
        <v>0</v>
      </c>
      <c r="AK18" s="202">
        <v>9.4</v>
      </c>
      <c r="AL18" s="202">
        <v>0</v>
      </c>
      <c r="AM18" s="202">
        <v>108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13.93</v>
      </c>
      <c r="H19" s="202">
        <v>0</v>
      </c>
      <c r="I19" s="202">
        <v>0</v>
      </c>
      <c r="J19" s="202">
        <v>18</v>
      </c>
      <c r="K19" s="202">
        <v>77.27</v>
      </c>
      <c r="L19" s="202">
        <v>30.74</v>
      </c>
      <c r="M19" s="202">
        <v>0</v>
      </c>
      <c r="N19" s="202">
        <v>1.03</v>
      </c>
      <c r="O19" s="202">
        <v>1.74</v>
      </c>
      <c r="P19" s="202">
        <v>12.8</v>
      </c>
      <c r="Q19" s="202">
        <v>2.2200000000000002</v>
      </c>
      <c r="R19" s="202">
        <v>4.92</v>
      </c>
      <c r="S19" s="202">
        <v>2.85</v>
      </c>
      <c r="T19" s="202">
        <v>0</v>
      </c>
      <c r="U19" s="202">
        <v>9.83</v>
      </c>
      <c r="V19" s="202">
        <v>0.73</v>
      </c>
      <c r="W19" s="202">
        <v>0.39</v>
      </c>
      <c r="X19" s="202">
        <v>1.29</v>
      </c>
      <c r="Y19" s="202">
        <v>0</v>
      </c>
      <c r="Z19" s="202">
        <v>37.119999999999997</v>
      </c>
      <c r="AA19" s="202">
        <v>8.27</v>
      </c>
      <c r="AB19" s="202">
        <v>0</v>
      </c>
      <c r="AC19" s="202">
        <v>10.42</v>
      </c>
      <c r="AD19" s="202">
        <v>0</v>
      </c>
      <c r="AE19" s="202">
        <v>0</v>
      </c>
      <c r="AF19" s="202">
        <v>0</v>
      </c>
      <c r="AG19" s="202">
        <v>22.11</v>
      </c>
      <c r="AH19" s="202">
        <v>0</v>
      </c>
      <c r="AI19" s="202">
        <v>0</v>
      </c>
      <c r="AJ19" s="202">
        <v>0</v>
      </c>
      <c r="AK19" s="202">
        <v>9.4</v>
      </c>
      <c r="AL19" s="202">
        <v>0</v>
      </c>
      <c r="AM19" s="202">
        <v>108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13.93</v>
      </c>
      <c r="H20" s="202">
        <v>0</v>
      </c>
      <c r="I20" s="202">
        <v>0</v>
      </c>
      <c r="J20" s="202">
        <v>18</v>
      </c>
      <c r="K20" s="202">
        <v>77.27</v>
      </c>
      <c r="L20" s="202">
        <v>30.74</v>
      </c>
      <c r="M20" s="202">
        <v>0</v>
      </c>
      <c r="N20" s="202">
        <v>1.03</v>
      </c>
      <c r="O20" s="202">
        <v>1.74</v>
      </c>
      <c r="P20" s="202">
        <v>12.8</v>
      </c>
      <c r="Q20" s="202">
        <v>2.2200000000000002</v>
      </c>
      <c r="R20" s="202">
        <v>4.92</v>
      </c>
      <c r="S20" s="202">
        <v>2.85</v>
      </c>
      <c r="T20" s="202">
        <v>0</v>
      </c>
      <c r="U20" s="202">
        <v>9.83</v>
      </c>
      <c r="V20" s="202">
        <v>0.73</v>
      </c>
      <c r="W20" s="202">
        <v>0.39</v>
      </c>
      <c r="X20" s="202">
        <v>1.29</v>
      </c>
      <c r="Y20" s="202">
        <v>0</v>
      </c>
      <c r="Z20" s="202">
        <v>37.119999999999997</v>
      </c>
      <c r="AA20" s="202">
        <v>8.27</v>
      </c>
      <c r="AB20" s="202">
        <v>0</v>
      </c>
      <c r="AC20" s="202">
        <v>10.42</v>
      </c>
      <c r="AD20" s="202">
        <v>0</v>
      </c>
      <c r="AE20" s="202">
        <v>0</v>
      </c>
      <c r="AF20" s="202">
        <v>0</v>
      </c>
      <c r="AG20" s="202">
        <v>22.11</v>
      </c>
      <c r="AH20" s="202">
        <v>0</v>
      </c>
      <c r="AI20" s="202">
        <v>0</v>
      </c>
      <c r="AJ20" s="202">
        <v>0</v>
      </c>
      <c r="AK20" s="202">
        <v>9.4</v>
      </c>
      <c r="AL20" s="202">
        <v>0</v>
      </c>
      <c r="AM20" s="202">
        <v>108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13.93</v>
      </c>
      <c r="H21" s="202">
        <v>0</v>
      </c>
      <c r="I21" s="202">
        <v>0</v>
      </c>
      <c r="J21" s="202">
        <v>18</v>
      </c>
      <c r="K21" s="202">
        <v>77.27</v>
      </c>
      <c r="L21" s="202">
        <v>30.74</v>
      </c>
      <c r="M21" s="202">
        <v>0</v>
      </c>
      <c r="N21" s="202">
        <v>1.03</v>
      </c>
      <c r="O21" s="202">
        <v>1.74</v>
      </c>
      <c r="P21" s="202">
        <v>12.8</v>
      </c>
      <c r="Q21" s="202">
        <v>2.2200000000000002</v>
      </c>
      <c r="R21" s="202">
        <v>4.92</v>
      </c>
      <c r="S21" s="202">
        <v>2.85</v>
      </c>
      <c r="T21" s="202">
        <v>0</v>
      </c>
      <c r="U21" s="202">
        <v>9.83</v>
      </c>
      <c r="V21" s="202">
        <v>0.73</v>
      </c>
      <c r="W21" s="202">
        <v>5.46</v>
      </c>
      <c r="X21" s="202">
        <v>8.6999999999999993</v>
      </c>
      <c r="Y21" s="202">
        <v>0</v>
      </c>
      <c r="Z21" s="202">
        <v>37.119999999999997</v>
      </c>
      <c r="AA21" s="202">
        <v>8.27</v>
      </c>
      <c r="AB21" s="202">
        <v>0</v>
      </c>
      <c r="AC21" s="202">
        <v>10.42</v>
      </c>
      <c r="AD21" s="202">
        <v>0</v>
      </c>
      <c r="AE21" s="202">
        <v>0</v>
      </c>
      <c r="AF21" s="202">
        <v>0</v>
      </c>
      <c r="AG21" s="202">
        <v>22.11</v>
      </c>
      <c r="AH21" s="202">
        <v>0</v>
      </c>
      <c r="AI21" s="202">
        <v>0</v>
      </c>
      <c r="AJ21" s="202">
        <v>0</v>
      </c>
      <c r="AK21" s="202">
        <v>9.4</v>
      </c>
      <c r="AL21" s="202">
        <v>0</v>
      </c>
      <c r="AM21" s="202">
        <v>108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13.93</v>
      </c>
      <c r="H22" s="202">
        <v>0</v>
      </c>
      <c r="I22" s="202">
        <v>0</v>
      </c>
      <c r="J22" s="202">
        <v>18</v>
      </c>
      <c r="K22" s="202">
        <v>77.27</v>
      </c>
      <c r="L22" s="202">
        <v>30.74</v>
      </c>
      <c r="M22" s="202">
        <v>0</v>
      </c>
      <c r="N22" s="202">
        <v>1.03</v>
      </c>
      <c r="O22" s="202">
        <v>1.74</v>
      </c>
      <c r="P22" s="202">
        <v>12.8</v>
      </c>
      <c r="Q22" s="202">
        <v>2.2200000000000002</v>
      </c>
      <c r="R22" s="202">
        <v>4.92</v>
      </c>
      <c r="S22" s="202">
        <v>2.85</v>
      </c>
      <c r="T22" s="202">
        <v>0</v>
      </c>
      <c r="U22" s="202">
        <v>9.83</v>
      </c>
      <c r="V22" s="202">
        <v>0.73</v>
      </c>
      <c r="W22" s="202">
        <v>5.46</v>
      </c>
      <c r="X22" s="202">
        <v>18.36</v>
      </c>
      <c r="Y22" s="202">
        <v>0</v>
      </c>
      <c r="Z22" s="202">
        <v>37.119999999999997</v>
      </c>
      <c r="AA22" s="202">
        <v>8.27</v>
      </c>
      <c r="AB22" s="202">
        <v>0</v>
      </c>
      <c r="AC22" s="202">
        <v>10.42</v>
      </c>
      <c r="AD22" s="202">
        <v>0</v>
      </c>
      <c r="AE22" s="202">
        <v>0</v>
      </c>
      <c r="AF22" s="202">
        <v>0</v>
      </c>
      <c r="AG22" s="202">
        <v>22.11</v>
      </c>
      <c r="AH22" s="202">
        <v>0</v>
      </c>
      <c r="AI22" s="202">
        <v>0</v>
      </c>
      <c r="AJ22" s="202">
        <v>0</v>
      </c>
      <c r="AK22" s="202">
        <v>9.4</v>
      </c>
      <c r="AL22" s="202">
        <v>0</v>
      </c>
      <c r="AM22" s="202">
        <v>108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14.07</v>
      </c>
      <c r="H23" s="202">
        <v>0</v>
      </c>
      <c r="I23" s="202">
        <v>0</v>
      </c>
      <c r="J23" s="202">
        <v>18</v>
      </c>
      <c r="K23" s="202">
        <v>77.27</v>
      </c>
      <c r="L23" s="202">
        <v>30.74</v>
      </c>
      <c r="M23" s="202">
        <v>0</v>
      </c>
      <c r="N23" s="202">
        <v>1.03</v>
      </c>
      <c r="O23" s="202">
        <v>1.74</v>
      </c>
      <c r="P23" s="202">
        <v>12.8</v>
      </c>
      <c r="Q23" s="202">
        <v>2.2200000000000002</v>
      </c>
      <c r="R23" s="202">
        <v>5.03</v>
      </c>
      <c r="S23" s="202">
        <v>2.98</v>
      </c>
      <c r="T23" s="202">
        <v>0</v>
      </c>
      <c r="U23" s="202">
        <v>9.83</v>
      </c>
      <c r="V23" s="202">
        <v>0.73</v>
      </c>
      <c r="W23" s="202">
        <v>5.46</v>
      </c>
      <c r="X23" s="202">
        <v>18.36</v>
      </c>
      <c r="Y23" s="202">
        <v>0</v>
      </c>
      <c r="Z23" s="202">
        <v>37.119999999999997</v>
      </c>
      <c r="AA23" s="202">
        <v>8.27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22.11</v>
      </c>
      <c r="AH23" s="202">
        <v>0</v>
      </c>
      <c r="AI23" s="202">
        <v>0</v>
      </c>
      <c r="AJ23" s="202">
        <v>0</v>
      </c>
      <c r="AK23" s="202">
        <v>9.4</v>
      </c>
      <c r="AL23" s="202">
        <v>0</v>
      </c>
      <c r="AM23" s="202">
        <v>108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14.07</v>
      </c>
      <c r="H24" s="202">
        <v>0</v>
      </c>
      <c r="I24" s="202">
        <v>0</v>
      </c>
      <c r="J24" s="202">
        <v>18</v>
      </c>
      <c r="K24" s="202">
        <v>77.27</v>
      </c>
      <c r="L24" s="202">
        <v>30.74</v>
      </c>
      <c r="M24" s="202">
        <v>0</v>
      </c>
      <c r="N24" s="202">
        <v>1.03</v>
      </c>
      <c r="O24" s="202">
        <v>1.74</v>
      </c>
      <c r="P24" s="202">
        <v>12.8</v>
      </c>
      <c r="Q24" s="202">
        <v>2.2200000000000002</v>
      </c>
      <c r="R24" s="202">
        <v>5.03</v>
      </c>
      <c r="S24" s="202">
        <v>2.98</v>
      </c>
      <c r="T24" s="202">
        <v>0</v>
      </c>
      <c r="U24" s="202">
        <v>9.83</v>
      </c>
      <c r="V24" s="202">
        <v>0.73</v>
      </c>
      <c r="W24" s="202">
        <v>5.46</v>
      </c>
      <c r="X24" s="202">
        <v>18.36</v>
      </c>
      <c r="Y24" s="202">
        <v>0</v>
      </c>
      <c r="Z24" s="202">
        <v>37.119999999999997</v>
      </c>
      <c r="AA24" s="202">
        <v>8.27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22.11</v>
      </c>
      <c r="AH24" s="202">
        <v>0</v>
      </c>
      <c r="AI24" s="202">
        <v>0</v>
      </c>
      <c r="AJ24" s="202">
        <v>0</v>
      </c>
      <c r="AK24" s="202">
        <v>9.4</v>
      </c>
      <c r="AL24" s="202">
        <v>0</v>
      </c>
      <c r="AM24" s="202">
        <v>108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14.07</v>
      </c>
      <c r="H25" s="202">
        <v>0</v>
      </c>
      <c r="I25" s="202">
        <v>0</v>
      </c>
      <c r="J25" s="202">
        <v>18</v>
      </c>
      <c r="K25" s="202">
        <v>77.27</v>
      </c>
      <c r="L25" s="202">
        <v>30.74</v>
      </c>
      <c r="M25" s="202">
        <v>0</v>
      </c>
      <c r="N25" s="202">
        <v>1.03</v>
      </c>
      <c r="O25" s="202">
        <v>1.74</v>
      </c>
      <c r="P25" s="202">
        <v>12.8</v>
      </c>
      <c r="Q25" s="202">
        <v>2.2200000000000002</v>
      </c>
      <c r="R25" s="202">
        <v>5.03</v>
      </c>
      <c r="S25" s="202">
        <v>2.98</v>
      </c>
      <c r="T25" s="202">
        <v>0</v>
      </c>
      <c r="U25" s="202">
        <v>9.83</v>
      </c>
      <c r="V25" s="202">
        <v>0.73</v>
      </c>
      <c r="W25" s="202">
        <v>0.39</v>
      </c>
      <c r="X25" s="202">
        <v>1.29</v>
      </c>
      <c r="Y25" s="202">
        <v>0</v>
      </c>
      <c r="Z25" s="202">
        <v>37.119999999999997</v>
      </c>
      <c r="AA25" s="202">
        <v>8.27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22.11</v>
      </c>
      <c r="AH25" s="202">
        <v>0</v>
      </c>
      <c r="AI25" s="202">
        <v>0</v>
      </c>
      <c r="AJ25" s="202">
        <v>0</v>
      </c>
      <c r="AK25" s="202">
        <v>9.4</v>
      </c>
      <c r="AL25" s="202">
        <v>0</v>
      </c>
      <c r="AM25" s="202">
        <v>108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14.07</v>
      </c>
      <c r="H26" s="202">
        <v>0</v>
      </c>
      <c r="I26" s="202">
        <v>0</v>
      </c>
      <c r="J26" s="202">
        <v>18</v>
      </c>
      <c r="K26" s="202">
        <v>77.27</v>
      </c>
      <c r="L26" s="202">
        <v>30.74</v>
      </c>
      <c r="M26" s="202">
        <v>0</v>
      </c>
      <c r="N26" s="202">
        <v>1.03</v>
      </c>
      <c r="O26" s="202">
        <v>1.74</v>
      </c>
      <c r="P26" s="202">
        <v>12.8</v>
      </c>
      <c r="Q26" s="202">
        <v>2.2200000000000002</v>
      </c>
      <c r="R26" s="202">
        <v>5.03</v>
      </c>
      <c r="S26" s="202">
        <v>2.98</v>
      </c>
      <c r="T26" s="202">
        <v>0</v>
      </c>
      <c r="U26" s="202">
        <v>9.83</v>
      </c>
      <c r="V26" s="202">
        <v>0.73</v>
      </c>
      <c r="W26" s="202">
        <v>0.39</v>
      </c>
      <c r="X26" s="202">
        <v>1.29</v>
      </c>
      <c r="Y26" s="202">
        <v>0</v>
      </c>
      <c r="Z26" s="202">
        <v>37.119999999999997</v>
      </c>
      <c r="AA26" s="202">
        <v>8.27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22.11</v>
      </c>
      <c r="AH26" s="202">
        <v>0</v>
      </c>
      <c r="AI26" s="202">
        <v>0</v>
      </c>
      <c r="AJ26" s="202">
        <v>0</v>
      </c>
      <c r="AK26" s="202">
        <v>9.4</v>
      </c>
      <c r="AL26" s="202">
        <v>0</v>
      </c>
      <c r="AM26" s="202">
        <v>108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10.67</v>
      </c>
      <c r="E27" s="202">
        <v>0</v>
      </c>
      <c r="F27" s="202">
        <v>0</v>
      </c>
      <c r="G27" s="202">
        <v>14.07</v>
      </c>
      <c r="H27" s="202">
        <v>0</v>
      </c>
      <c r="I27" s="202">
        <v>0</v>
      </c>
      <c r="J27" s="202">
        <v>18</v>
      </c>
      <c r="K27" s="202">
        <v>77.27</v>
      </c>
      <c r="L27" s="202">
        <v>30.74</v>
      </c>
      <c r="M27" s="202">
        <v>0</v>
      </c>
      <c r="N27" s="202">
        <v>1.03</v>
      </c>
      <c r="O27" s="202">
        <v>1.74</v>
      </c>
      <c r="P27" s="202">
        <v>12.8</v>
      </c>
      <c r="Q27" s="202">
        <v>2.2200000000000002</v>
      </c>
      <c r="R27" s="202">
        <v>4.8099999999999996</v>
      </c>
      <c r="S27" s="202">
        <v>2.85</v>
      </c>
      <c r="T27" s="202">
        <v>0</v>
      </c>
      <c r="U27" s="202">
        <v>9.83</v>
      </c>
      <c r="V27" s="202">
        <v>0.73</v>
      </c>
      <c r="W27" s="202">
        <v>0.39</v>
      </c>
      <c r="X27" s="202">
        <v>1.29</v>
      </c>
      <c r="Y27" s="202">
        <v>0</v>
      </c>
      <c r="Z27" s="202">
        <v>2.4300000000000002</v>
      </c>
      <c r="AA27" s="202">
        <v>0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9.4</v>
      </c>
      <c r="AL27" s="202">
        <v>0</v>
      </c>
      <c r="AM27" s="202">
        <v>108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10.67</v>
      </c>
      <c r="E28" s="202">
        <v>0</v>
      </c>
      <c r="F28" s="202">
        <v>0</v>
      </c>
      <c r="G28" s="202">
        <v>14.07</v>
      </c>
      <c r="H28" s="202">
        <v>0</v>
      </c>
      <c r="I28" s="202">
        <v>0</v>
      </c>
      <c r="J28" s="202">
        <v>18</v>
      </c>
      <c r="K28" s="202">
        <v>77.27</v>
      </c>
      <c r="L28" s="202">
        <v>30.74</v>
      </c>
      <c r="M28" s="202">
        <v>0</v>
      </c>
      <c r="N28" s="202">
        <v>1.03</v>
      </c>
      <c r="O28" s="202">
        <v>1.74</v>
      </c>
      <c r="P28" s="202">
        <v>12.8</v>
      </c>
      <c r="Q28" s="202">
        <v>2.2200000000000002</v>
      </c>
      <c r="R28" s="202">
        <v>4.92</v>
      </c>
      <c r="S28" s="202">
        <v>2.85</v>
      </c>
      <c r="T28" s="202">
        <v>0</v>
      </c>
      <c r="U28" s="202">
        <v>9.83</v>
      </c>
      <c r="V28" s="202">
        <v>0.73</v>
      </c>
      <c r="W28" s="202">
        <v>0.39</v>
      </c>
      <c r="X28" s="202">
        <v>1.29</v>
      </c>
      <c r="Y28" s="202">
        <v>0</v>
      </c>
      <c r="Z28" s="202">
        <v>2.4300000000000002</v>
      </c>
      <c r="AA28" s="202">
        <v>0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9.4</v>
      </c>
      <c r="AL28" s="202">
        <v>0</v>
      </c>
      <c r="AM28" s="202">
        <v>108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10.67</v>
      </c>
      <c r="E29" s="202">
        <v>0</v>
      </c>
      <c r="F29" s="202">
        <v>0</v>
      </c>
      <c r="G29" s="202">
        <v>14.07</v>
      </c>
      <c r="H29" s="202">
        <v>0</v>
      </c>
      <c r="I29" s="202">
        <v>0</v>
      </c>
      <c r="J29" s="202">
        <v>18</v>
      </c>
      <c r="K29" s="202">
        <v>77.27</v>
      </c>
      <c r="L29" s="202">
        <v>30.74</v>
      </c>
      <c r="M29" s="202">
        <v>0</v>
      </c>
      <c r="N29" s="202">
        <v>1.03</v>
      </c>
      <c r="O29" s="202">
        <v>1.74</v>
      </c>
      <c r="P29" s="202">
        <v>12.8</v>
      </c>
      <c r="Q29" s="202">
        <v>2.2200000000000002</v>
      </c>
      <c r="R29" s="202">
        <v>5.03</v>
      </c>
      <c r="S29" s="202">
        <v>2.98</v>
      </c>
      <c r="T29" s="202">
        <v>0</v>
      </c>
      <c r="U29" s="202">
        <v>9.83</v>
      </c>
      <c r="V29" s="202">
        <v>0.73</v>
      </c>
      <c r="W29" s="202">
        <v>0.39</v>
      </c>
      <c r="X29" s="202">
        <v>1.29</v>
      </c>
      <c r="Y29" s="202">
        <v>0</v>
      </c>
      <c r="Z29" s="202">
        <v>2.4300000000000002</v>
      </c>
      <c r="AA29" s="202">
        <v>0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9.4</v>
      </c>
      <c r="AL29" s="202">
        <v>0</v>
      </c>
      <c r="AM29" s="202">
        <v>108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10.67</v>
      </c>
      <c r="E30" s="202">
        <v>0</v>
      </c>
      <c r="F30" s="202">
        <v>0</v>
      </c>
      <c r="G30" s="202">
        <v>14.07</v>
      </c>
      <c r="H30" s="202">
        <v>0</v>
      </c>
      <c r="I30" s="202">
        <v>0</v>
      </c>
      <c r="J30" s="202">
        <v>18</v>
      </c>
      <c r="K30" s="202">
        <v>77.27</v>
      </c>
      <c r="L30" s="202">
        <v>30.74</v>
      </c>
      <c r="M30" s="202">
        <v>0</v>
      </c>
      <c r="N30" s="202">
        <v>1.03</v>
      </c>
      <c r="O30" s="202">
        <v>1.74</v>
      </c>
      <c r="P30" s="202">
        <v>12.8</v>
      </c>
      <c r="Q30" s="202">
        <v>2.2200000000000002</v>
      </c>
      <c r="R30" s="202">
        <v>5.03</v>
      </c>
      <c r="S30" s="202">
        <v>2.98</v>
      </c>
      <c r="T30" s="202">
        <v>0</v>
      </c>
      <c r="U30" s="202">
        <v>9.83</v>
      </c>
      <c r="V30" s="202">
        <v>0.73</v>
      </c>
      <c r="W30" s="202">
        <v>0.39</v>
      </c>
      <c r="X30" s="202">
        <v>1.29</v>
      </c>
      <c r="Y30" s="202">
        <v>0</v>
      </c>
      <c r="Z30" s="202">
        <v>37.119999999999997</v>
      </c>
      <c r="AA30" s="202">
        <v>8.27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9.4</v>
      </c>
      <c r="AL30" s="202">
        <v>0</v>
      </c>
      <c r="AM30" s="202">
        <v>108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10.67</v>
      </c>
      <c r="E31" s="202">
        <v>0</v>
      </c>
      <c r="F31" s="202">
        <v>0</v>
      </c>
      <c r="G31" s="202">
        <v>14.07</v>
      </c>
      <c r="H31" s="202">
        <v>0</v>
      </c>
      <c r="I31" s="202">
        <v>0</v>
      </c>
      <c r="J31" s="202">
        <v>18</v>
      </c>
      <c r="K31" s="202">
        <v>77.27</v>
      </c>
      <c r="L31" s="202">
        <v>30.74</v>
      </c>
      <c r="M31" s="202">
        <v>0</v>
      </c>
      <c r="N31" s="202">
        <v>1.03</v>
      </c>
      <c r="O31" s="202">
        <v>1.74</v>
      </c>
      <c r="P31" s="202">
        <v>12.8</v>
      </c>
      <c r="Q31" s="202">
        <v>2.2200000000000002</v>
      </c>
      <c r="R31" s="202">
        <v>5.03</v>
      </c>
      <c r="S31" s="202">
        <v>2.98</v>
      </c>
      <c r="T31" s="202">
        <v>0</v>
      </c>
      <c r="U31" s="202">
        <v>9.83</v>
      </c>
      <c r="V31" s="202">
        <v>0.73</v>
      </c>
      <c r="W31" s="202">
        <v>0.39</v>
      </c>
      <c r="X31" s="202">
        <v>1.29</v>
      </c>
      <c r="Y31" s="202">
        <v>0</v>
      </c>
      <c r="Z31" s="202">
        <v>37.119999999999997</v>
      </c>
      <c r="AA31" s="202">
        <v>8.27</v>
      </c>
      <c r="AB31" s="202">
        <v>0</v>
      </c>
      <c r="AC31" s="202">
        <v>10.42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9.4</v>
      </c>
      <c r="AL31" s="202">
        <v>0</v>
      </c>
      <c r="AM31" s="202">
        <v>108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10.67</v>
      </c>
      <c r="E32" s="202">
        <v>0</v>
      </c>
      <c r="F32" s="202">
        <v>0</v>
      </c>
      <c r="G32" s="202">
        <v>14.07</v>
      </c>
      <c r="H32" s="202">
        <v>0</v>
      </c>
      <c r="I32" s="202">
        <v>0</v>
      </c>
      <c r="J32" s="202">
        <v>18</v>
      </c>
      <c r="K32" s="202">
        <v>77.27</v>
      </c>
      <c r="L32" s="202">
        <v>30.74</v>
      </c>
      <c r="M32" s="202">
        <v>0</v>
      </c>
      <c r="N32" s="202">
        <v>1.03</v>
      </c>
      <c r="O32" s="202">
        <v>1.74</v>
      </c>
      <c r="P32" s="202">
        <v>12.8</v>
      </c>
      <c r="Q32" s="202">
        <v>2.2200000000000002</v>
      </c>
      <c r="R32" s="202">
        <v>5.03</v>
      </c>
      <c r="S32" s="202">
        <v>2.98</v>
      </c>
      <c r="T32" s="202">
        <v>0</v>
      </c>
      <c r="U32" s="202">
        <v>9.83</v>
      </c>
      <c r="V32" s="202">
        <v>0.83</v>
      </c>
      <c r="W32" s="202">
        <v>0.39</v>
      </c>
      <c r="X32" s="202">
        <v>1.29</v>
      </c>
      <c r="Y32" s="202">
        <v>0</v>
      </c>
      <c r="Z32" s="202">
        <v>37.119999999999997</v>
      </c>
      <c r="AA32" s="202">
        <v>8.27</v>
      </c>
      <c r="AB32" s="202">
        <v>0</v>
      </c>
      <c r="AC32" s="202">
        <v>10.42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9.4</v>
      </c>
      <c r="AL32" s="202">
        <v>0</v>
      </c>
      <c r="AM32" s="202">
        <v>108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10.67</v>
      </c>
      <c r="E33" s="202">
        <v>0</v>
      </c>
      <c r="F33" s="202">
        <v>0</v>
      </c>
      <c r="G33" s="202">
        <v>14.07</v>
      </c>
      <c r="H33" s="202">
        <v>0</v>
      </c>
      <c r="I33" s="202">
        <v>0</v>
      </c>
      <c r="J33" s="202">
        <v>18</v>
      </c>
      <c r="K33" s="202">
        <v>77.27</v>
      </c>
      <c r="L33" s="202">
        <v>30.74</v>
      </c>
      <c r="M33" s="202">
        <v>0</v>
      </c>
      <c r="N33" s="202">
        <v>1.03</v>
      </c>
      <c r="O33" s="202">
        <v>1.74</v>
      </c>
      <c r="P33" s="202">
        <v>12.8</v>
      </c>
      <c r="Q33" s="202">
        <v>2.2200000000000002</v>
      </c>
      <c r="R33" s="202">
        <v>5.03</v>
      </c>
      <c r="S33" s="202">
        <v>2.98</v>
      </c>
      <c r="T33" s="202">
        <v>0</v>
      </c>
      <c r="U33" s="202">
        <v>9.83</v>
      </c>
      <c r="V33" s="202">
        <v>1.19</v>
      </c>
      <c r="W33" s="202">
        <v>0.39</v>
      </c>
      <c r="X33" s="202">
        <v>1.29</v>
      </c>
      <c r="Y33" s="202">
        <v>0</v>
      </c>
      <c r="Z33" s="202">
        <v>37.119999999999997</v>
      </c>
      <c r="AA33" s="202">
        <v>8.27</v>
      </c>
      <c r="AB33" s="202">
        <v>0</v>
      </c>
      <c r="AC33" s="202">
        <v>10.42</v>
      </c>
      <c r="AD33" s="202">
        <v>0</v>
      </c>
      <c r="AE33" s="202">
        <v>0</v>
      </c>
      <c r="AF33" s="202">
        <v>0</v>
      </c>
      <c r="AG33" s="202">
        <v>21.79</v>
      </c>
      <c r="AH33" s="202">
        <v>0</v>
      </c>
      <c r="AI33" s="202">
        <v>0</v>
      </c>
      <c r="AJ33" s="202">
        <v>0</v>
      </c>
      <c r="AK33" s="202">
        <v>9.4</v>
      </c>
      <c r="AL33" s="202">
        <v>0</v>
      </c>
      <c r="AM33" s="202">
        <v>108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10.67</v>
      </c>
      <c r="E34" s="202">
        <v>0</v>
      </c>
      <c r="F34" s="202">
        <v>0</v>
      </c>
      <c r="G34" s="202">
        <v>14.07</v>
      </c>
      <c r="H34" s="202">
        <v>0</v>
      </c>
      <c r="I34" s="202">
        <v>0</v>
      </c>
      <c r="J34" s="202">
        <v>18</v>
      </c>
      <c r="K34" s="202">
        <v>77.27</v>
      </c>
      <c r="L34" s="202">
        <v>30.74</v>
      </c>
      <c r="M34" s="202">
        <v>0</v>
      </c>
      <c r="N34" s="202">
        <v>1.03</v>
      </c>
      <c r="O34" s="202">
        <v>1.74</v>
      </c>
      <c r="P34" s="202">
        <v>12.8</v>
      </c>
      <c r="Q34" s="202">
        <v>2.2200000000000002</v>
      </c>
      <c r="R34" s="202">
        <v>5.03</v>
      </c>
      <c r="S34" s="202">
        <v>2.98</v>
      </c>
      <c r="T34" s="202">
        <v>0</v>
      </c>
      <c r="U34" s="202">
        <v>9.83</v>
      </c>
      <c r="V34" s="202">
        <v>1.19</v>
      </c>
      <c r="W34" s="202">
        <v>0.39</v>
      </c>
      <c r="X34" s="202">
        <v>1.29</v>
      </c>
      <c r="Y34" s="202">
        <v>0</v>
      </c>
      <c r="Z34" s="202">
        <v>37.119999999999997</v>
      </c>
      <c r="AA34" s="202">
        <v>8.27</v>
      </c>
      <c r="AB34" s="202">
        <v>0</v>
      </c>
      <c r="AC34" s="202">
        <v>10.42</v>
      </c>
      <c r="AD34" s="202">
        <v>0</v>
      </c>
      <c r="AE34" s="202">
        <v>0</v>
      </c>
      <c r="AF34" s="202">
        <v>0</v>
      </c>
      <c r="AG34" s="202">
        <v>21.79</v>
      </c>
      <c r="AH34" s="202">
        <v>0</v>
      </c>
      <c r="AI34" s="202">
        <v>0</v>
      </c>
      <c r="AJ34" s="202">
        <v>0</v>
      </c>
      <c r="AK34" s="202">
        <v>9.4</v>
      </c>
      <c r="AL34" s="202">
        <v>0</v>
      </c>
      <c r="AM34" s="202">
        <v>108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10.54</v>
      </c>
      <c r="E35" s="202">
        <v>0</v>
      </c>
      <c r="F35" s="202">
        <v>0</v>
      </c>
      <c r="G35" s="202">
        <v>14.07</v>
      </c>
      <c r="H35" s="202">
        <v>0</v>
      </c>
      <c r="I35" s="202">
        <v>0</v>
      </c>
      <c r="J35" s="202">
        <v>17.350000000000001</v>
      </c>
      <c r="K35" s="202">
        <v>77.27</v>
      </c>
      <c r="L35" s="202">
        <v>30.74</v>
      </c>
      <c r="M35" s="202">
        <v>0</v>
      </c>
      <c r="N35" s="202">
        <v>1.03</v>
      </c>
      <c r="O35" s="202">
        <v>1.74</v>
      </c>
      <c r="P35" s="202">
        <v>12.8</v>
      </c>
      <c r="Q35" s="202">
        <v>2.2200000000000002</v>
      </c>
      <c r="R35" s="202">
        <v>5.03</v>
      </c>
      <c r="S35" s="202">
        <v>2.98</v>
      </c>
      <c r="T35" s="202">
        <v>0</v>
      </c>
      <c r="U35" s="202">
        <v>9.83</v>
      </c>
      <c r="V35" s="202">
        <v>1.37</v>
      </c>
      <c r="W35" s="202">
        <v>4.99</v>
      </c>
      <c r="X35" s="202">
        <v>17.670000000000002</v>
      </c>
      <c r="Y35" s="202">
        <v>0</v>
      </c>
      <c r="Z35" s="202">
        <v>37.119999999999997</v>
      </c>
      <c r="AA35" s="202">
        <v>8.27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21.79</v>
      </c>
      <c r="AH35" s="202">
        <v>0</v>
      </c>
      <c r="AI35" s="202">
        <v>0</v>
      </c>
      <c r="AJ35" s="202">
        <v>0</v>
      </c>
      <c r="AK35" s="202">
        <v>9.4</v>
      </c>
      <c r="AL35" s="202">
        <v>0</v>
      </c>
      <c r="AM35" s="202">
        <v>108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10.54</v>
      </c>
      <c r="E36" s="202">
        <v>0</v>
      </c>
      <c r="F36" s="202">
        <v>0</v>
      </c>
      <c r="G36" s="202">
        <v>14.07</v>
      </c>
      <c r="H36" s="202">
        <v>0</v>
      </c>
      <c r="I36" s="202">
        <v>0</v>
      </c>
      <c r="J36" s="202">
        <v>17.350000000000001</v>
      </c>
      <c r="K36" s="202">
        <v>77.27</v>
      </c>
      <c r="L36" s="202">
        <v>30.74</v>
      </c>
      <c r="M36" s="202">
        <v>0</v>
      </c>
      <c r="N36" s="202">
        <v>1.03</v>
      </c>
      <c r="O36" s="202">
        <v>1.74</v>
      </c>
      <c r="P36" s="202">
        <v>12.8</v>
      </c>
      <c r="Q36" s="202">
        <v>2.2200000000000002</v>
      </c>
      <c r="R36" s="202">
        <v>5.03</v>
      </c>
      <c r="S36" s="202">
        <v>2.98</v>
      </c>
      <c r="T36" s="202">
        <v>0</v>
      </c>
      <c r="U36" s="202">
        <v>9.83</v>
      </c>
      <c r="V36" s="202">
        <v>1.37</v>
      </c>
      <c r="W36" s="202">
        <v>4.99</v>
      </c>
      <c r="X36" s="202">
        <v>17.670000000000002</v>
      </c>
      <c r="Y36" s="202">
        <v>0</v>
      </c>
      <c r="Z36" s="202">
        <v>37.119999999999997</v>
      </c>
      <c r="AA36" s="202">
        <v>8.27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21.79</v>
      </c>
      <c r="AH36" s="202">
        <v>0</v>
      </c>
      <c r="AI36" s="202">
        <v>0</v>
      </c>
      <c r="AJ36" s="202">
        <v>0</v>
      </c>
      <c r="AK36" s="202">
        <v>9.4</v>
      </c>
      <c r="AL36" s="202">
        <v>0</v>
      </c>
      <c r="AM36" s="202">
        <v>108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10.54</v>
      </c>
      <c r="E37" s="202">
        <v>0</v>
      </c>
      <c r="F37" s="202">
        <v>0</v>
      </c>
      <c r="G37" s="202">
        <v>14.07</v>
      </c>
      <c r="H37" s="202">
        <v>0</v>
      </c>
      <c r="I37" s="202">
        <v>0</v>
      </c>
      <c r="J37" s="202">
        <v>17.350000000000001</v>
      </c>
      <c r="K37" s="202">
        <v>77.27</v>
      </c>
      <c r="L37" s="202">
        <v>30.74</v>
      </c>
      <c r="M37" s="202">
        <v>0</v>
      </c>
      <c r="N37" s="202">
        <v>6.89</v>
      </c>
      <c r="O37" s="202">
        <v>11.47</v>
      </c>
      <c r="P37" s="202">
        <v>33.869999999999997</v>
      </c>
      <c r="Q37" s="202">
        <v>2.2200000000000002</v>
      </c>
      <c r="R37" s="202">
        <v>5.03</v>
      </c>
      <c r="S37" s="202">
        <v>2.98</v>
      </c>
      <c r="T37" s="202">
        <v>0</v>
      </c>
      <c r="U37" s="202">
        <v>14.08</v>
      </c>
      <c r="V37" s="202">
        <v>1.54</v>
      </c>
      <c r="W37" s="202">
        <v>4.99</v>
      </c>
      <c r="X37" s="202">
        <v>17.670000000000002</v>
      </c>
      <c r="Y37" s="202">
        <v>0</v>
      </c>
      <c r="Z37" s="202">
        <v>37.119999999999997</v>
      </c>
      <c r="AA37" s="202">
        <v>8.27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22.6</v>
      </c>
      <c r="AH37" s="202">
        <v>0</v>
      </c>
      <c r="AI37" s="202">
        <v>0</v>
      </c>
      <c r="AJ37" s="202">
        <v>0</v>
      </c>
      <c r="AK37" s="202">
        <v>9.4</v>
      </c>
      <c r="AL37" s="202">
        <v>0</v>
      </c>
      <c r="AM37" s="202">
        <v>108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10.54</v>
      </c>
      <c r="E38" s="202">
        <v>0</v>
      </c>
      <c r="F38" s="202">
        <v>0</v>
      </c>
      <c r="G38" s="202">
        <v>14.07</v>
      </c>
      <c r="H38" s="202">
        <v>0</v>
      </c>
      <c r="I38" s="202">
        <v>0</v>
      </c>
      <c r="J38" s="202">
        <v>17.350000000000001</v>
      </c>
      <c r="K38" s="202">
        <v>77.27</v>
      </c>
      <c r="L38" s="202">
        <v>30.74</v>
      </c>
      <c r="M38" s="202">
        <v>0</v>
      </c>
      <c r="N38" s="202">
        <v>6.89</v>
      </c>
      <c r="O38" s="202">
        <v>11.47</v>
      </c>
      <c r="P38" s="202">
        <v>33.869999999999997</v>
      </c>
      <c r="Q38" s="202">
        <v>2.2200000000000002</v>
      </c>
      <c r="R38" s="202">
        <v>5.03</v>
      </c>
      <c r="S38" s="202">
        <v>2.98</v>
      </c>
      <c r="T38" s="202">
        <v>0</v>
      </c>
      <c r="U38" s="202">
        <v>14.08</v>
      </c>
      <c r="V38" s="202">
        <v>1.54</v>
      </c>
      <c r="W38" s="202">
        <v>4.99</v>
      </c>
      <c r="X38" s="202">
        <v>17.670000000000002</v>
      </c>
      <c r="Y38" s="202">
        <v>0</v>
      </c>
      <c r="Z38" s="202">
        <v>37.119999999999997</v>
      </c>
      <c r="AA38" s="202">
        <v>8.27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22.6</v>
      </c>
      <c r="AH38" s="202">
        <v>0</v>
      </c>
      <c r="AI38" s="202">
        <v>0</v>
      </c>
      <c r="AJ38" s="202">
        <v>0</v>
      </c>
      <c r="AK38" s="202">
        <v>9.4</v>
      </c>
      <c r="AL38" s="202">
        <v>0</v>
      </c>
      <c r="AM38" s="202">
        <v>108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10.54</v>
      </c>
      <c r="E39" s="202">
        <v>0</v>
      </c>
      <c r="F39" s="202">
        <v>0</v>
      </c>
      <c r="G39" s="202">
        <v>14.07</v>
      </c>
      <c r="H39" s="202">
        <v>0</v>
      </c>
      <c r="I39" s="202">
        <v>0</v>
      </c>
      <c r="J39" s="202">
        <v>17.350000000000001</v>
      </c>
      <c r="K39" s="202">
        <v>76.760000000000005</v>
      </c>
      <c r="L39" s="202">
        <v>29.54</v>
      </c>
      <c r="M39" s="202">
        <v>0</v>
      </c>
      <c r="N39" s="202">
        <v>11.77</v>
      </c>
      <c r="O39" s="202">
        <v>17.2</v>
      </c>
      <c r="P39" s="202">
        <v>33.869999999999997</v>
      </c>
      <c r="Q39" s="202">
        <v>2.2200000000000002</v>
      </c>
      <c r="R39" s="202">
        <v>4.7699999999999996</v>
      </c>
      <c r="S39" s="202">
        <v>2.92</v>
      </c>
      <c r="T39" s="202">
        <v>0</v>
      </c>
      <c r="U39" s="202">
        <v>14.08</v>
      </c>
      <c r="V39" s="202">
        <v>1.72</v>
      </c>
      <c r="W39" s="202">
        <v>4.99</v>
      </c>
      <c r="X39" s="202">
        <v>17.670000000000002</v>
      </c>
      <c r="Y39" s="202">
        <v>0</v>
      </c>
      <c r="Z39" s="202">
        <v>37.119999999999997</v>
      </c>
      <c r="AA39" s="202">
        <v>8.27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22.6</v>
      </c>
      <c r="AH39" s="202">
        <v>0</v>
      </c>
      <c r="AI39" s="202">
        <v>0</v>
      </c>
      <c r="AJ39" s="202">
        <v>0</v>
      </c>
      <c r="AK39" s="202">
        <v>9.4</v>
      </c>
      <c r="AL39" s="202">
        <v>0</v>
      </c>
      <c r="AM39" s="202">
        <v>104.4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10.54</v>
      </c>
      <c r="E40" s="202">
        <v>0</v>
      </c>
      <c r="F40" s="202">
        <v>0</v>
      </c>
      <c r="G40" s="202">
        <v>14.07</v>
      </c>
      <c r="H40" s="202">
        <v>0</v>
      </c>
      <c r="I40" s="202">
        <v>0</v>
      </c>
      <c r="J40" s="202">
        <v>17.350000000000001</v>
      </c>
      <c r="K40" s="202">
        <v>76.760000000000005</v>
      </c>
      <c r="L40" s="202">
        <v>29.54</v>
      </c>
      <c r="M40" s="202">
        <v>0</v>
      </c>
      <c r="N40" s="202">
        <v>15.67</v>
      </c>
      <c r="O40" s="202">
        <v>25.21</v>
      </c>
      <c r="P40" s="202">
        <v>33.869999999999997</v>
      </c>
      <c r="Q40" s="202">
        <v>2.2200000000000002</v>
      </c>
      <c r="R40" s="202">
        <v>4.7699999999999996</v>
      </c>
      <c r="S40" s="202">
        <v>2.92</v>
      </c>
      <c r="T40" s="202">
        <v>0</v>
      </c>
      <c r="U40" s="202">
        <v>14.08</v>
      </c>
      <c r="V40" s="202">
        <v>1.72</v>
      </c>
      <c r="W40" s="202">
        <v>4.99</v>
      </c>
      <c r="X40" s="202">
        <v>17.670000000000002</v>
      </c>
      <c r="Y40" s="202">
        <v>0</v>
      </c>
      <c r="Z40" s="202">
        <v>37.119999999999997</v>
      </c>
      <c r="AA40" s="202">
        <v>8.27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22.6</v>
      </c>
      <c r="AH40" s="202">
        <v>0</v>
      </c>
      <c r="AI40" s="202">
        <v>0</v>
      </c>
      <c r="AJ40" s="202">
        <v>0</v>
      </c>
      <c r="AK40" s="202">
        <v>9.4</v>
      </c>
      <c r="AL40" s="202">
        <v>0</v>
      </c>
      <c r="AM40" s="202">
        <v>104.4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10.54</v>
      </c>
      <c r="E41" s="202">
        <v>0</v>
      </c>
      <c r="F41" s="202">
        <v>0</v>
      </c>
      <c r="G41" s="202">
        <v>14.07</v>
      </c>
      <c r="H41" s="202">
        <v>0</v>
      </c>
      <c r="I41" s="202">
        <v>0</v>
      </c>
      <c r="J41" s="202">
        <v>17.350000000000001</v>
      </c>
      <c r="K41" s="202">
        <v>76.760000000000005</v>
      </c>
      <c r="L41" s="202">
        <v>29.54</v>
      </c>
      <c r="M41" s="202">
        <v>0</v>
      </c>
      <c r="N41" s="202">
        <v>15.67</v>
      </c>
      <c r="O41" s="202">
        <v>25.21</v>
      </c>
      <c r="P41" s="202">
        <v>33.869999999999997</v>
      </c>
      <c r="Q41" s="202">
        <v>2.2200000000000002</v>
      </c>
      <c r="R41" s="202">
        <v>4.7699999999999996</v>
      </c>
      <c r="S41" s="202">
        <v>2.92</v>
      </c>
      <c r="T41" s="202">
        <v>0</v>
      </c>
      <c r="U41" s="202">
        <v>14.08</v>
      </c>
      <c r="V41" s="202">
        <v>1.89</v>
      </c>
      <c r="W41" s="202">
        <v>5.46</v>
      </c>
      <c r="X41" s="202">
        <v>18.36</v>
      </c>
      <c r="Y41" s="202">
        <v>0</v>
      </c>
      <c r="Z41" s="202">
        <v>37.119999999999997</v>
      </c>
      <c r="AA41" s="202">
        <v>8.27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22.6</v>
      </c>
      <c r="AH41" s="202">
        <v>0</v>
      </c>
      <c r="AI41" s="202">
        <v>0</v>
      </c>
      <c r="AJ41" s="202">
        <v>0</v>
      </c>
      <c r="AK41" s="202">
        <v>9.4</v>
      </c>
      <c r="AL41" s="202">
        <v>0</v>
      </c>
      <c r="AM41" s="202">
        <v>104.4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10.54</v>
      </c>
      <c r="E42" s="202">
        <v>0</v>
      </c>
      <c r="F42" s="202">
        <v>0</v>
      </c>
      <c r="G42" s="202">
        <v>14.07</v>
      </c>
      <c r="H42" s="202">
        <v>0</v>
      </c>
      <c r="I42" s="202">
        <v>0</v>
      </c>
      <c r="J42" s="202">
        <v>17.350000000000001</v>
      </c>
      <c r="K42" s="202">
        <v>76.760000000000005</v>
      </c>
      <c r="L42" s="202">
        <v>29.54</v>
      </c>
      <c r="M42" s="202">
        <v>0</v>
      </c>
      <c r="N42" s="202">
        <v>15.67</v>
      </c>
      <c r="O42" s="202">
        <v>25.21</v>
      </c>
      <c r="P42" s="202">
        <v>33.869999999999997</v>
      </c>
      <c r="Q42" s="202">
        <v>2.2200000000000002</v>
      </c>
      <c r="R42" s="202">
        <v>4.7699999999999996</v>
      </c>
      <c r="S42" s="202">
        <v>2.92</v>
      </c>
      <c r="T42" s="202">
        <v>0</v>
      </c>
      <c r="U42" s="202">
        <v>14.08</v>
      </c>
      <c r="V42" s="202">
        <v>1.89</v>
      </c>
      <c r="W42" s="202">
        <v>5.46</v>
      </c>
      <c r="X42" s="202">
        <v>18.36</v>
      </c>
      <c r="Y42" s="202">
        <v>0</v>
      </c>
      <c r="Z42" s="202">
        <v>37.119999999999997</v>
      </c>
      <c r="AA42" s="202">
        <v>8.27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22.6</v>
      </c>
      <c r="AH42" s="202">
        <v>0</v>
      </c>
      <c r="AI42" s="202">
        <v>0</v>
      </c>
      <c r="AJ42" s="202">
        <v>0</v>
      </c>
      <c r="AK42" s="202">
        <v>9.4</v>
      </c>
      <c r="AL42" s="202">
        <v>0</v>
      </c>
      <c r="AM42" s="202">
        <v>104.4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14.07</v>
      </c>
      <c r="H43" s="202">
        <v>0</v>
      </c>
      <c r="I43" s="202">
        <v>0</v>
      </c>
      <c r="J43" s="202">
        <v>17.350000000000001</v>
      </c>
      <c r="K43" s="202">
        <v>76.760000000000005</v>
      </c>
      <c r="L43" s="202">
        <v>29.54</v>
      </c>
      <c r="M43" s="202">
        <v>0</v>
      </c>
      <c r="N43" s="202">
        <v>15.67</v>
      </c>
      <c r="O43" s="202">
        <v>25.21</v>
      </c>
      <c r="P43" s="202">
        <v>33.869999999999997</v>
      </c>
      <c r="Q43" s="202">
        <v>2.2200000000000002</v>
      </c>
      <c r="R43" s="202">
        <v>4.7699999999999996</v>
      </c>
      <c r="S43" s="202">
        <v>2.92</v>
      </c>
      <c r="T43" s="202">
        <v>0</v>
      </c>
      <c r="U43" s="202">
        <v>14.08</v>
      </c>
      <c r="V43" s="202">
        <v>1.89</v>
      </c>
      <c r="W43" s="202">
        <v>5.46</v>
      </c>
      <c r="X43" s="202">
        <v>18.36</v>
      </c>
      <c r="Y43" s="202">
        <v>0</v>
      </c>
      <c r="Z43" s="202">
        <v>37.119999999999997</v>
      </c>
      <c r="AA43" s="202">
        <v>8.27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22.6</v>
      </c>
      <c r="AH43" s="202">
        <v>0</v>
      </c>
      <c r="AI43" s="202">
        <v>0</v>
      </c>
      <c r="AJ43" s="202">
        <v>0</v>
      </c>
      <c r="AK43" s="202">
        <v>9.4</v>
      </c>
      <c r="AL43" s="202">
        <v>0</v>
      </c>
      <c r="AM43" s="202">
        <v>104.4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10.4</v>
      </c>
      <c r="E44" s="202">
        <v>0</v>
      </c>
      <c r="F44" s="202">
        <v>0</v>
      </c>
      <c r="G44" s="202">
        <v>14.07</v>
      </c>
      <c r="H44" s="202">
        <v>0</v>
      </c>
      <c r="I44" s="202">
        <v>0</v>
      </c>
      <c r="J44" s="202">
        <v>17.350000000000001</v>
      </c>
      <c r="K44" s="202">
        <v>76.760000000000005</v>
      </c>
      <c r="L44" s="202">
        <v>29.54</v>
      </c>
      <c r="M44" s="202">
        <v>0</v>
      </c>
      <c r="N44" s="202">
        <v>15.67</v>
      </c>
      <c r="O44" s="202">
        <v>25.66</v>
      </c>
      <c r="P44" s="202">
        <v>33.869999999999997</v>
      </c>
      <c r="Q44" s="202">
        <v>2.2200000000000002</v>
      </c>
      <c r="R44" s="202">
        <v>4.7699999999999996</v>
      </c>
      <c r="S44" s="202">
        <v>2.92</v>
      </c>
      <c r="T44" s="202">
        <v>0</v>
      </c>
      <c r="U44" s="202">
        <v>14.08</v>
      </c>
      <c r="V44" s="202">
        <v>1.89</v>
      </c>
      <c r="W44" s="202">
        <v>5.46</v>
      </c>
      <c r="X44" s="202">
        <v>18.36</v>
      </c>
      <c r="Y44" s="202">
        <v>0</v>
      </c>
      <c r="Z44" s="202">
        <v>37.119999999999997</v>
      </c>
      <c r="AA44" s="202">
        <v>8.27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22.6</v>
      </c>
      <c r="AH44" s="202">
        <v>0</v>
      </c>
      <c r="AI44" s="202">
        <v>0</v>
      </c>
      <c r="AJ44" s="202">
        <v>0</v>
      </c>
      <c r="AK44" s="202">
        <v>9.4</v>
      </c>
      <c r="AL44" s="202">
        <v>0</v>
      </c>
      <c r="AM44" s="202">
        <v>104.4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10.4</v>
      </c>
      <c r="E45" s="202">
        <v>0</v>
      </c>
      <c r="F45" s="202">
        <v>0</v>
      </c>
      <c r="G45" s="202">
        <v>14.07</v>
      </c>
      <c r="H45" s="202">
        <v>0</v>
      </c>
      <c r="I45" s="202">
        <v>0</v>
      </c>
      <c r="J45" s="202">
        <v>17.350000000000001</v>
      </c>
      <c r="K45" s="202">
        <v>76.760000000000005</v>
      </c>
      <c r="L45" s="202">
        <v>29.54</v>
      </c>
      <c r="M45" s="202">
        <v>0</v>
      </c>
      <c r="N45" s="202">
        <v>15.67</v>
      </c>
      <c r="O45" s="202">
        <v>25.53</v>
      </c>
      <c r="P45" s="202">
        <v>33.869999999999997</v>
      </c>
      <c r="Q45" s="202">
        <v>2.2200000000000002</v>
      </c>
      <c r="R45" s="202">
        <v>4.7699999999999996</v>
      </c>
      <c r="S45" s="202">
        <v>2.92</v>
      </c>
      <c r="T45" s="202">
        <v>0</v>
      </c>
      <c r="U45" s="202">
        <v>14.08</v>
      </c>
      <c r="V45" s="202">
        <v>1.89</v>
      </c>
      <c r="W45" s="202">
        <v>4.99</v>
      </c>
      <c r="X45" s="202">
        <v>17.670000000000002</v>
      </c>
      <c r="Y45" s="202">
        <v>0</v>
      </c>
      <c r="Z45" s="202">
        <v>37.119999999999997</v>
      </c>
      <c r="AA45" s="202">
        <v>8.27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22.6</v>
      </c>
      <c r="AH45" s="202">
        <v>0</v>
      </c>
      <c r="AI45" s="202">
        <v>0</v>
      </c>
      <c r="AJ45" s="202">
        <v>0</v>
      </c>
      <c r="AK45" s="202">
        <v>9.4</v>
      </c>
      <c r="AL45" s="202">
        <v>0</v>
      </c>
      <c r="AM45" s="202">
        <v>104.4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10.4</v>
      </c>
      <c r="E46" s="202">
        <v>0</v>
      </c>
      <c r="F46" s="202">
        <v>0</v>
      </c>
      <c r="G46" s="202">
        <v>14.07</v>
      </c>
      <c r="H46" s="202">
        <v>0</v>
      </c>
      <c r="I46" s="202">
        <v>0</v>
      </c>
      <c r="J46" s="202">
        <v>17.350000000000001</v>
      </c>
      <c r="K46" s="202">
        <v>76.760000000000005</v>
      </c>
      <c r="L46" s="202">
        <v>29.54</v>
      </c>
      <c r="M46" s="202">
        <v>0</v>
      </c>
      <c r="N46" s="202">
        <v>15.67</v>
      </c>
      <c r="O46" s="202">
        <v>25.53</v>
      </c>
      <c r="P46" s="202">
        <v>33.869999999999997</v>
      </c>
      <c r="Q46" s="202">
        <v>2.2200000000000002</v>
      </c>
      <c r="R46" s="202">
        <v>4.7699999999999996</v>
      </c>
      <c r="S46" s="202">
        <v>2.92</v>
      </c>
      <c r="T46" s="202">
        <v>0</v>
      </c>
      <c r="U46" s="202">
        <v>14.08</v>
      </c>
      <c r="V46" s="202">
        <v>1.89</v>
      </c>
      <c r="W46" s="202">
        <v>4.99</v>
      </c>
      <c r="X46" s="202">
        <v>17.670000000000002</v>
      </c>
      <c r="Y46" s="202">
        <v>0</v>
      </c>
      <c r="Z46" s="202">
        <v>37.119999999999997</v>
      </c>
      <c r="AA46" s="202">
        <v>8.27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22.6</v>
      </c>
      <c r="AH46" s="202">
        <v>0</v>
      </c>
      <c r="AI46" s="202">
        <v>0</v>
      </c>
      <c r="AJ46" s="202">
        <v>0</v>
      </c>
      <c r="AK46" s="202">
        <v>9.4</v>
      </c>
      <c r="AL46" s="202">
        <v>0</v>
      </c>
      <c r="AM46" s="202">
        <v>104.4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10.4</v>
      </c>
      <c r="E47" s="202">
        <v>0</v>
      </c>
      <c r="F47" s="202">
        <v>0</v>
      </c>
      <c r="G47" s="202">
        <v>14.01</v>
      </c>
      <c r="H47" s="202">
        <v>0</v>
      </c>
      <c r="I47" s="202">
        <v>0</v>
      </c>
      <c r="J47" s="202">
        <v>17.350000000000001</v>
      </c>
      <c r="K47" s="202">
        <v>77.22</v>
      </c>
      <c r="L47" s="202">
        <v>30.74</v>
      </c>
      <c r="M47" s="202">
        <v>0</v>
      </c>
      <c r="N47" s="202">
        <v>1.03</v>
      </c>
      <c r="O47" s="202">
        <v>1.74</v>
      </c>
      <c r="P47" s="202">
        <v>2.04</v>
      </c>
      <c r="Q47" s="202">
        <v>2.2200000000000002</v>
      </c>
      <c r="R47" s="202">
        <v>4.7699999999999996</v>
      </c>
      <c r="S47" s="202">
        <v>2.83</v>
      </c>
      <c r="T47" s="202">
        <v>0</v>
      </c>
      <c r="U47" s="202">
        <v>14.08</v>
      </c>
      <c r="V47" s="202">
        <v>1.89</v>
      </c>
      <c r="W47" s="202">
        <v>4.99</v>
      </c>
      <c r="X47" s="202">
        <v>17.670000000000002</v>
      </c>
      <c r="Y47" s="202">
        <v>0</v>
      </c>
      <c r="Z47" s="202">
        <v>37.119999999999997</v>
      </c>
      <c r="AA47" s="202">
        <v>8.27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22.6</v>
      </c>
      <c r="AH47" s="202">
        <v>0</v>
      </c>
      <c r="AI47" s="202">
        <v>0</v>
      </c>
      <c r="AJ47" s="202">
        <v>0</v>
      </c>
      <c r="AK47" s="202">
        <v>9.4</v>
      </c>
      <c r="AL47" s="202">
        <v>0</v>
      </c>
      <c r="AM47" s="202">
        <v>104.4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10.4</v>
      </c>
      <c r="E48" s="202">
        <v>0</v>
      </c>
      <c r="F48" s="202">
        <v>0</v>
      </c>
      <c r="G48" s="202">
        <v>14.01</v>
      </c>
      <c r="H48" s="202">
        <v>0</v>
      </c>
      <c r="I48" s="202">
        <v>0</v>
      </c>
      <c r="J48" s="202">
        <v>17.350000000000001</v>
      </c>
      <c r="K48" s="202">
        <v>77.22</v>
      </c>
      <c r="L48" s="202">
        <v>30.74</v>
      </c>
      <c r="M48" s="202">
        <v>0</v>
      </c>
      <c r="N48" s="202">
        <v>1.03</v>
      </c>
      <c r="O48" s="202">
        <v>1.74</v>
      </c>
      <c r="P48" s="202">
        <v>2.04</v>
      </c>
      <c r="Q48" s="202">
        <v>2.2200000000000002</v>
      </c>
      <c r="R48" s="202">
        <v>4.7699999999999996</v>
      </c>
      <c r="S48" s="202">
        <v>2.83</v>
      </c>
      <c r="T48" s="202">
        <v>0</v>
      </c>
      <c r="U48" s="202">
        <v>14.08</v>
      </c>
      <c r="V48" s="202">
        <v>1.89</v>
      </c>
      <c r="W48" s="202">
        <v>4.99</v>
      </c>
      <c r="X48" s="202">
        <v>17.670000000000002</v>
      </c>
      <c r="Y48" s="202">
        <v>0</v>
      </c>
      <c r="Z48" s="202">
        <v>37.119999999999997</v>
      </c>
      <c r="AA48" s="202">
        <v>8.27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22.6</v>
      </c>
      <c r="AH48" s="202">
        <v>0</v>
      </c>
      <c r="AI48" s="202">
        <v>0</v>
      </c>
      <c r="AJ48" s="202">
        <v>0</v>
      </c>
      <c r="AK48" s="202">
        <v>9.4</v>
      </c>
      <c r="AL48" s="202">
        <v>0</v>
      </c>
      <c r="AM48" s="202">
        <v>104.4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10.4</v>
      </c>
      <c r="E49" s="202">
        <v>0</v>
      </c>
      <c r="F49" s="202">
        <v>0</v>
      </c>
      <c r="G49" s="202">
        <v>14.01</v>
      </c>
      <c r="H49" s="202">
        <v>0</v>
      </c>
      <c r="I49" s="202">
        <v>0</v>
      </c>
      <c r="J49" s="202">
        <v>17.350000000000001</v>
      </c>
      <c r="K49" s="202">
        <v>77.22</v>
      </c>
      <c r="L49" s="202">
        <v>30.75</v>
      </c>
      <c r="M49" s="202">
        <v>0</v>
      </c>
      <c r="N49" s="202">
        <v>1.03</v>
      </c>
      <c r="O49" s="202">
        <v>1.74</v>
      </c>
      <c r="P49" s="202">
        <v>2.04</v>
      </c>
      <c r="Q49" s="202">
        <v>2.2200000000000002</v>
      </c>
      <c r="R49" s="202">
        <v>4.7699999999999996</v>
      </c>
      <c r="S49" s="202">
        <v>2.83</v>
      </c>
      <c r="T49" s="202">
        <v>0</v>
      </c>
      <c r="U49" s="202">
        <v>9.83</v>
      </c>
      <c r="V49" s="202">
        <v>1.89</v>
      </c>
      <c r="W49" s="202">
        <v>4.99</v>
      </c>
      <c r="X49" s="202">
        <v>17.670000000000002</v>
      </c>
      <c r="Y49" s="202">
        <v>0</v>
      </c>
      <c r="Z49" s="202">
        <v>37.119999999999997</v>
      </c>
      <c r="AA49" s="202">
        <v>8.27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22.6</v>
      </c>
      <c r="AH49" s="202">
        <v>0</v>
      </c>
      <c r="AI49" s="202">
        <v>0</v>
      </c>
      <c r="AJ49" s="202">
        <v>0</v>
      </c>
      <c r="AK49" s="202">
        <v>9.4</v>
      </c>
      <c r="AL49" s="202">
        <v>0</v>
      </c>
      <c r="AM49" s="202">
        <v>104.4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10.4</v>
      </c>
      <c r="E50" s="202">
        <v>0</v>
      </c>
      <c r="F50" s="202">
        <v>0</v>
      </c>
      <c r="G50" s="202">
        <v>14.01</v>
      </c>
      <c r="H50" s="202">
        <v>0</v>
      </c>
      <c r="I50" s="202">
        <v>0</v>
      </c>
      <c r="J50" s="202">
        <v>17.350000000000001</v>
      </c>
      <c r="K50" s="202">
        <v>77.22</v>
      </c>
      <c r="L50" s="202">
        <v>30.75</v>
      </c>
      <c r="M50" s="202">
        <v>0</v>
      </c>
      <c r="N50" s="202">
        <v>1.03</v>
      </c>
      <c r="O50" s="202">
        <v>1.74</v>
      </c>
      <c r="P50" s="202">
        <v>2.04</v>
      </c>
      <c r="Q50" s="202">
        <v>2.2200000000000002</v>
      </c>
      <c r="R50" s="202">
        <v>4.7699999999999996</v>
      </c>
      <c r="S50" s="202">
        <v>2.83</v>
      </c>
      <c r="T50" s="202">
        <v>0</v>
      </c>
      <c r="U50" s="202">
        <v>9.83</v>
      </c>
      <c r="V50" s="202">
        <v>1.89</v>
      </c>
      <c r="W50" s="202">
        <v>4.99</v>
      </c>
      <c r="X50" s="202">
        <v>17.670000000000002</v>
      </c>
      <c r="Y50" s="202">
        <v>0</v>
      </c>
      <c r="Z50" s="202">
        <v>37.119999999999997</v>
      </c>
      <c r="AA50" s="202">
        <v>8.27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22.6</v>
      </c>
      <c r="AH50" s="202">
        <v>0</v>
      </c>
      <c r="AI50" s="202">
        <v>0</v>
      </c>
      <c r="AJ50" s="202">
        <v>0</v>
      </c>
      <c r="AK50" s="202">
        <v>9.4</v>
      </c>
      <c r="AL50" s="202">
        <v>0</v>
      </c>
      <c r="AM50" s="202">
        <v>104.4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10.27</v>
      </c>
      <c r="E51" s="202">
        <v>0</v>
      </c>
      <c r="F51" s="202">
        <v>0</v>
      </c>
      <c r="G51" s="202">
        <v>14.01</v>
      </c>
      <c r="H51" s="202">
        <v>0</v>
      </c>
      <c r="I51" s="202">
        <v>0</v>
      </c>
      <c r="J51" s="202">
        <v>17.350000000000001</v>
      </c>
      <c r="K51" s="202">
        <v>77.22</v>
      </c>
      <c r="L51" s="202">
        <v>30.75</v>
      </c>
      <c r="M51" s="202">
        <v>0</v>
      </c>
      <c r="N51" s="202">
        <v>1.03</v>
      </c>
      <c r="O51" s="202">
        <v>1.74</v>
      </c>
      <c r="P51" s="202">
        <v>2.04</v>
      </c>
      <c r="Q51" s="202">
        <v>2.2200000000000002</v>
      </c>
      <c r="R51" s="202">
        <v>4.7699999999999996</v>
      </c>
      <c r="S51" s="202">
        <v>2.83</v>
      </c>
      <c r="T51" s="202">
        <v>0</v>
      </c>
      <c r="U51" s="202">
        <v>9.83</v>
      </c>
      <c r="V51" s="202">
        <v>1.89</v>
      </c>
      <c r="W51" s="202">
        <v>4.99</v>
      </c>
      <c r="X51" s="202">
        <v>17.670000000000002</v>
      </c>
      <c r="Y51" s="202">
        <v>0</v>
      </c>
      <c r="Z51" s="202">
        <v>37.119999999999997</v>
      </c>
      <c r="AA51" s="202">
        <v>8.27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22.6</v>
      </c>
      <c r="AH51" s="202">
        <v>0</v>
      </c>
      <c r="AI51" s="202">
        <v>0</v>
      </c>
      <c r="AJ51" s="202">
        <v>0</v>
      </c>
      <c r="AK51" s="202">
        <v>9.4</v>
      </c>
      <c r="AL51" s="202">
        <v>0</v>
      </c>
      <c r="AM51" s="202">
        <v>104.4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10.27</v>
      </c>
      <c r="E52" s="202">
        <v>0</v>
      </c>
      <c r="F52" s="202">
        <v>0</v>
      </c>
      <c r="G52" s="202">
        <v>14.01</v>
      </c>
      <c r="H52" s="202">
        <v>0</v>
      </c>
      <c r="I52" s="202">
        <v>0</v>
      </c>
      <c r="J52" s="202">
        <v>17.350000000000001</v>
      </c>
      <c r="K52" s="202">
        <v>77.22</v>
      </c>
      <c r="L52" s="202">
        <v>30.75</v>
      </c>
      <c r="M52" s="202">
        <v>0</v>
      </c>
      <c r="N52" s="202">
        <v>1.03</v>
      </c>
      <c r="O52" s="202">
        <v>1.74</v>
      </c>
      <c r="P52" s="202">
        <v>2.04</v>
      </c>
      <c r="Q52" s="202">
        <v>2.2200000000000002</v>
      </c>
      <c r="R52" s="202">
        <v>4.7699999999999996</v>
      </c>
      <c r="S52" s="202">
        <v>2.83</v>
      </c>
      <c r="T52" s="202">
        <v>0</v>
      </c>
      <c r="U52" s="202">
        <v>9.83</v>
      </c>
      <c r="V52" s="202">
        <v>1.89</v>
      </c>
      <c r="W52" s="202">
        <v>4.99</v>
      </c>
      <c r="X52" s="202">
        <v>17.670000000000002</v>
      </c>
      <c r="Y52" s="202">
        <v>0</v>
      </c>
      <c r="Z52" s="202">
        <v>37.119999999999997</v>
      </c>
      <c r="AA52" s="202">
        <v>8.27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22.6</v>
      </c>
      <c r="AH52" s="202">
        <v>0</v>
      </c>
      <c r="AI52" s="202">
        <v>0</v>
      </c>
      <c r="AJ52" s="202">
        <v>0</v>
      </c>
      <c r="AK52" s="202">
        <v>9.4</v>
      </c>
      <c r="AL52" s="202">
        <v>0</v>
      </c>
      <c r="AM52" s="202">
        <v>104.4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10.27</v>
      </c>
      <c r="E53" s="202">
        <v>0</v>
      </c>
      <c r="F53" s="202">
        <v>0</v>
      </c>
      <c r="G53" s="202">
        <v>14.01</v>
      </c>
      <c r="H53" s="202">
        <v>0</v>
      </c>
      <c r="I53" s="202">
        <v>0</v>
      </c>
      <c r="J53" s="202">
        <v>17.350000000000001</v>
      </c>
      <c r="K53" s="202">
        <v>77.22</v>
      </c>
      <c r="L53" s="202">
        <v>30.74</v>
      </c>
      <c r="M53" s="202">
        <v>0</v>
      </c>
      <c r="N53" s="202">
        <v>15.67</v>
      </c>
      <c r="O53" s="202">
        <v>26.18</v>
      </c>
      <c r="P53" s="202">
        <v>33.770000000000003</v>
      </c>
      <c r="Q53" s="202">
        <v>2.2200000000000002</v>
      </c>
      <c r="R53" s="202">
        <v>4.7699999999999996</v>
      </c>
      <c r="S53" s="202">
        <v>2.83</v>
      </c>
      <c r="T53" s="202">
        <v>0</v>
      </c>
      <c r="U53" s="202">
        <v>9.83</v>
      </c>
      <c r="V53" s="202">
        <v>1.89</v>
      </c>
      <c r="W53" s="202">
        <v>4.99</v>
      </c>
      <c r="X53" s="202">
        <v>17.670000000000002</v>
      </c>
      <c r="Y53" s="202">
        <v>0</v>
      </c>
      <c r="Z53" s="202">
        <v>37.119999999999997</v>
      </c>
      <c r="AA53" s="202">
        <v>8.27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22.6</v>
      </c>
      <c r="AH53" s="202">
        <v>0</v>
      </c>
      <c r="AI53" s="202">
        <v>0</v>
      </c>
      <c r="AJ53" s="202">
        <v>0</v>
      </c>
      <c r="AK53" s="202">
        <v>9.4</v>
      </c>
      <c r="AL53" s="202">
        <v>0</v>
      </c>
      <c r="AM53" s="202">
        <v>104.4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10.27</v>
      </c>
      <c r="E54" s="202">
        <v>0</v>
      </c>
      <c r="F54" s="202">
        <v>0</v>
      </c>
      <c r="G54" s="202">
        <v>14.01</v>
      </c>
      <c r="H54" s="202">
        <v>0</v>
      </c>
      <c r="I54" s="202">
        <v>0</v>
      </c>
      <c r="J54" s="202">
        <v>17.350000000000001</v>
      </c>
      <c r="K54" s="202">
        <v>77.22</v>
      </c>
      <c r="L54" s="202">
        <v>30.74</v>
      </c>
      <c r="M54" s="202">
        <v>0</v>
      </c>
      <c r="N54" s="202">
        <v>15.67</v>
      </c>
      <c r="O54" s="202">
        <v>26.18</v>
      </c>
      <c r="P54" s="202">
        <v>33.770000000000003</v>
      </c>
      <c r="Q54" s="202">
        <v>2.2200000000000002</v>
      </c>
      <c r="R54" s="202">
        <v>4.7699999999999996</v>
      </c>
      <c r="S54" s="202">
        <v>2.83</v>
      </c>
      <c r="T54" s="202">
        <v>0</v>
      </c>
      <c r="U54" s="202">
        <v>9.83</v>
      </c>
      <c r="V54" s="202">
        <v>1.89</v>
      </c>
      <c r="W54" s="202">
        <v>4.99</v>
      </c>
      <c r="X54" s="202">
        <v>17.670000000000002</v>
      </c>
      <c r="Y54" s="202">
        <v>0</v>
      </c>
      <c r="Z54" s="202">
        <v>37.119999999999997</v>
      </c>
      <c r="AA54" s="202">
        <v>8.27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22.6</v>
      </c>
      <c r="AH54" s="202">
        <v>0</v>
      </c>
      <c r="AI54" s="202">
        <v>0</v>
      </c>
      <c r="AJ54" s="202">
        <v>0</v>
      </c>
      <c r="AK54" s="202">
        <v>9.4</v>
      </c>
      <c r="AL54" s="202">
        <v>0</v>
      </c>
      <c r="AM54" s="202">
        <v>104.4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10.27</v>
      </c>
      <c r="E55" s="202">
        <v>0</v>
      </c>
      <c r="F55" s="202">
        <v>0</v>
      </c>
      <c r="G55" s="202">
        <v>14.01</v>
      </c>
      <c r="H55" s="202">
        <v>0</v>
      </c>
      <c r="I55" s="202">
        <v>0</v>
      </c>
      <c r="J55" s="202">
        <v>17.350000000000001</v>
      </c>
      <c r="K55" s="202">
        <v>77.22</v>
      </c>
      <c r="L55" s="202">
        <v>30.74</v>
      </c>
      <c r="M55" s="202">
        <v>0</v>
      </c>
      <c r="N55" s="202">
        <v>15.67</v>
      </c>
      <c r="O55" s="202">
        <v>26.18</v>
      </c>
      <c r="P55" s="202">
        <v>33.770000000000003</v>
      </c>
      <c r="Q55" s="202">
        <v>2.2200000000000002</v>
      </c>
      <c r="R55" s="202">
        <v>4.7699999999999996</v>
      </c>
      <c r="S55" s="202">
        <v>2.83</v>
      </c>
      <c r="T55" s="202">
        <v>0</v>
      </c>
      <c r="U55" s="202">
        <v>9.83</v>
      </c>
      <c r="V55" s="202">
        <v>1.89</v>
      </c>
      <c r="W55" s="202">
        <v>4.99</v>
      </c>
      <c r="X55" s="202">
        <v>17.670000000000002</v>
      </c>
      <c r="Y55" s="202">
        <v>0</v>
      </c>
      <c r="Z55" s="202">
        <v>37.119999999999997</v>
      </c>
      <c r="AA55" s="202">
        <v>8.27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22.6</v>
      </c>
      <c r="AH55" s="202">
        <v>0</v>
      </c>
      <c r="AI55" s="202">
        <v>0</v>
      </c>
      <c r="AJ55" s="202">
        <v>0</v>
      </c>
      <c r="AK55" s="202">
        <v>9.4</v>
      </c>
      <c r="AL55" s="202">
        <v>0</v>
      </c>
      <c r="AM55" s="202">
        <v>104.4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10.27</v>
      </c>
      <c r="E56" s="202">
        <v>0</v>
      </c>
      <c r="F56" s="202">
        <v>0</v>
      </c>
      <c r="G56" s="202">
        <v>14.01</v>
      </c>
      <c r="H56" s="202">
        <v>0</v>
      </c>
      <c r="I56" s="202">
        <v>0</v>
      </c>
      <c r="J56" s="202">
        <v>17.350000000000001</v>
      </c>
      <c r="K56" s="202">
        <v>77.22</v>
      </c>
      <c r="L56" s="202">
        <v>30.74</v>
      </c>
      <c r="M56" s="202">
        <v>0</v>
      </c>
      <c r="N56" s="202">
        <v>15.67</v>
      </c>
      <c r="O56" s="202">
        <v>26.18</v>
      </c>
      <c r="P56" s="202">
        <v>33.770000000000003</v>
      </c>
      <c r="Q56" s="202">
        <v>2.2200000000000002</v>
      </c>
      <c r="R56" s="202">
        <v>4.7699999999999996</v>
      </c>
      <c r="S56" s="202">
        <v>2.83</v>
      </c>
      <c r="T56" s="202">
        <v>0</v>
      </c>
      <c r="U56" s="202">
        <v>9.83</v>
      </c>
      <c r="V56" s="202">
        <v>1.89</v>
      </c>
      <c r="W56" s="202">
        <v>4.99</v>
      </c>
      <c r="X56" s="202">
        <v>17.670000000000002</v>
      </c>
      <c r="Y56" s="202">
        <v>0</v>
      </c>
      <c r="Z56" s="202">
        <v>37.119999999999997</v>
      </c>
      <c r="AA56" s="202">
        <v>8.27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22.6</v>
      </c>
      <c r="AH56" s="202">
        <v>0</v>
      </c>
      <c r="AI56" s="202">
        <v>0</v>
      </c>
      <c r="AJ56" s="202">
        <v>0</v>
      </c>
      <c r="AK56" s="202">
        <v>9.4</v>
      </c>
      <c r="AL56" s="202">
        <v>0</v>
      </c>
      <c r="AM56" s="202">
        <v>104.4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10.27</v>
      </c>
      <c r="E57" s="202">
        <v>0</v>
      </c>
      <c r="F57" s="202">
        <v>0</v>
      </c>
      <c r="G57" s="202">
        <v>14.01</v>
      </c>
      <c r="H57" s="202">
        <v>0</v>
      </c>
      <c r="I57" s="202">
        <v>0</v>
      </c>
      <c r="J57" s="202">
        <v>17.350000000000001</v>
      </c>
      <c r="K57" s="202">
        <v>77.22</v>
      </c>
      <c r="L57" s="202">
        <v>30.74</v>
      </c>
      <c r="M57" s="202">
        <v>0</v>
      </c>
      <c r="N57" s="202">
        <v>15.67</v>
      </c>
      <c r="O57" s="202">
        <v>26.18</v>
      </c>
      <c r="P57" s="202">
        <v>33.770000000000003</v>
      </c>
      <c r="Q57" s="202">
        <v>2.2200000000000002</v>
      </c>
      <c r="R57" s="202">
        <v>4.7699999999999996</v>
      </c>
      <c r="S57" s="202">
        <v>2.83</v>
      </c>
      <c r="T57" s="202">
        <v>0</v>
      </c>
      <c r="U57" s="202">
        <v>9.83</v>
      </c>
      <c r="V57" s="202">
        <v>1.89</v>
      </c>
      <c r="W57" s="202">
        <v>4.99</v>
      </c>
      <c r="X57" s="202">
        <v>17.670000000000002</v>
      </c>
      <c r="Y57" s="202">
        <v>0</v>
      </c>
      <c r="Z57" s="202">
        <v>37.119999999999997</v>
      </c>
      <c r="AA57" s="202">
        <v>8.27</v>
      </c>
      <c r="AB57" s="202">
        <v>0</v>
      </c>
      <c r="AC57" s="202">
        <v>10.19</v>
      </c>
      <c r="AD57" s="202">
        <v>0</v>
      </c>
      <c r="AE57" s="202">
        <v>0</v>
      </c>
      <c r="AF57" s="202">
        <v>0</v>
      </c>
      <c r="AG57" s="202">
        <v>22.6</v>
      </c>
      <c r="AH57" s="202">
        <v>0</v>
      </c>
      <c r="AI57" s="202">
        <v>0</v>
      </c>
      <c r="AJ57" s="202">
        <v>0</v>
      </c>
      <c r="AK57" s="202">
        <v>9.4</v>
      </c>
      <c r="AL57" s="202">
        <v>0</v>
      </c>
      <c r="AM57" s="202">
        <v>104.4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10.27</v>
      </c>
      <c r="E58" s="202">
        <v>0</v>
      </c>
      <c r="F58" s="202">
        <v>0</v>
      </c>
      <c r="G58" s="202">
        <v>14.01</v>
      </c>
      <c r="H58" s="202">
        <v>0</v>
      </c>
      <c r="I58" s="202">
        <v>0</v>
      </c>
      <c r="J58" s="202">
        <v>17.350000000000001</v>
      </c>
      <c r="K58" s="202">
        <v>77.22</v>
      </c>
      <c r="L58" s="202">
        <v>30.74</v>
      </c>
      <c r="M58" s="202">
        <v>0</v>
      </c>
      <c r="N58" s="202">
        <v>15.67</v>
      </c>
      <c r="O58" s="202">
        <v>26.18</v>
      </c>
      <c r="P58" s="202">
        <v>33.770000000000003</v>
      </c>
      <c r="Q58" s="202">
        <v>2.2799999999999998</v>
      </c>
      <c r="R58" s="202">
        <v>4.9800000000000004</v>
      </c>
      <c r="S58" s="202">
        <v>2.85</v>
      </c>
      <c r="T58" s="202">
        <v>0</v>
      </c>
      <c r="U58" s="202">
        <v>9.83</v>
      </c>
      <c r="V58" s="202">
        <v>1.89</v>
      </c>
      <c r="W58" s="202">
        <v>4.99</v>
      </c>
      <c r="X58" s="202">
        <v>17.670000000000002</v>
      </c>
      <c r="Y58" s="202">
        <v>0</v>
      </c>
      <c r="Z58" s="202">
        <v>37.119999999999997</v>
      </c>
      <c r="AA58" s="202">
        <v>8.27</v>
      </c>
      <c r="AB58" s="202">
        <v>0</v>
      </c>
      <c r="AC58" s="202">
        <v>10.19</v>
      </c>
      <c r="AD58" s="202">
        <v>0</v>
      </c>
      <c r="AE58" s="202">
        <v>0</v>
      </c>
      <c r="AF58" s="202">
        <v>0</v>
      </c>
      <c r="AG58" s="202">
        <v>22.43</v>
      </c>
      <c r="AH58" s="202">
        <v>0</v>
      </c>
      <c r="AI58" s="202">
        <v>0</v>
      </c>
      <c r="AJ58" s="202">
        <v>0</v>
      </c>
      <c r="AK58" s="202">
        <v>9.4</v>
      </c>
      <c r="AL58" s="202">
        <v>0</v>
      </c>
      <c r="AM58" s="202">
        <v>104.4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0.53</v>
      </c>
      <c r="E59" s="202">
        <v>0</v>
      </c>
      <c r="F59" s="202">
        <v>0</v>
      </c>
      <c r="G59" s="202">
        <v>14.01</v>
      </c>
      <c r="H59" s="202">
        <v>0</v>
      </c>
      <c r="I59" s="202">
        <v>0</v>
      </c>
      <c r="J59" s="202">
        <v>17.350000000000001</v>
      </c>
      <c r="K59" s="202">
        <v>77.22</v>
      </c>
      <c r="L59" s="202">
        <v>30.74</v>
      </c>
      <c r="M59" s="202">
        <v>0</v>
      </c>
      <c r="N59" s="202">
        <v>16.64</v>
      </c>
      <c r="O59" s="202">
        <v>29.05</v>
      </c>
      <c r="P59" s="202">
        <v>34.880000000000003</v>
      </c>
      <c r="Q59" s="202">
        <v>2.2799999999999998</v>
      </c>
      <c r="R59" s="202">
        <v>4.9800000000000004</v>
      </c>
      <c r="S59" s="202">
        <v>2.85</v>
      </c>
      <c r="T59" s="202">
        <v>0</v>
      </c>
      <c r="U59" s="202">
        <v>9.83</v>
      </c>
      <c r="V59" s="202">
        <v>1.89</v>
      </c>
      <c r="W59" s="202">
        <v>4.99</v>
      </c>
      <c r="X59" s="202">
        <v>17.670000000000002</v>
      </c>
      <c r="Y59" s="202">
        <v>0</v>
      </c>
      <c r="Z59" s="202">
        <v>37.119999999999997</v>
      </c>
      <c r="AA59" s="202">
        <v>8.27</v>
      </c>
      <c r="AB59" s="202">
        <v>0</v>
      </c>
      <c r="AC59" s="202">
        <v>10.19</v>
      </c>
      <c r="AD59" s="202">
        <v>0</v>
      </c>
      <c r="AE59" s="202">
        <v>0</v>
      </c>
      <c r="AF59" s="202">
        <v>0</v>
      </c>
      <c r="AG59" s="202">
        <v>22.43</v>
      </c>
      <c r="AH59" s="202">
        <v>0</v>
      </c>
      <c r="AI59" s="202">
        <v>0</v>
      </c>
      <c r="AJ59" s="202">
        <v>0</v>
      </c>
      <c r="AK59" s="202">
        <v>9.4</v>
      </c>
      <c r="AL59" s="202">
        <v>0</v>
      </c>
      <c r="AM59" s="202">
        <v>104.4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1.07</v>
      </c>
      <c r="E60" s="202">
        <v>0</v>
      </c>
      <c r="F60" s="202">
        <v>0</v>
      </c>
      <c r="G60" s="202">
        <v>14.01</v>
      </c>
      <c r="H60" s="202">
        <v>0</v>
      </c>
      <c r="I60" s="202">
        <v>0</v>
      </c>
      <c r="J60" s="202">
        <v>17.350000000000001</v>
      </c>
      <c r="K60" s="202">
        <v>77.22</v>
      </c>
      <c r="L60" s="202">
        <v>30.74</v>
      </c>
      <c r="M60" s="202">
        <v>0</v>
      </c>
      <c r="N60" s="202">
        <v>16.64</v>
      </c>
      <c r="O60" s="202">
        <v>26.5</v>
      </c>
      <c r="P60" s="202">
        <v>34.880000000000003</v>
      </c>
      <c r="Q60" s="202">
        <v>2.2799999999999998</v>
      </c>
      <c r="R60" s="202">
        <v>4.9800000000000004</v>
      </c>
      <c r="S60" s="202">
        <v>2.85</v>
      </c>
      <c r="T60" s="202">
        <v>0</v>
      </c>
      <c r="U60" s="202">
        <v>9.83</v>
      </c>
      <c r="V60" s="202">
        <v>1.89</v>
      </c>
      <c r="W60" s="202">
        <v>4.99</v>
      </c>
      <c r="X60" s="202">
        <v>17.670000000000002</v>
      </c>
      <c r="Y60" s="202">
        <v>0</v>
      </c>
      <c r="Z60" s="202">
        <v>37.119999999999997</v>
      </c>
      <c r="AA60" s="202">
        <v>8.27</v>
      </c>
      <c r="AB60" s="202">
        <v>0</v>
      </c>
      <c r="AC60" s="202">
        <v>10.19</v>
      </c>
      <c r="AD60" s="202">
        <v>0</v>
      </c>
      <c r="AE60" s="202">
        <v>0</v>
      </c>
      <c r="AF60" s="202">
        <v>0</v>
      </c>
      <c r="AG60" s="202">
        <v>22.43</v>
      </c>
      <c r="AH60" s="202">
        <v>0</v>
      </c>
      <c r="AI60" s="202">
        <v>0</v>
      </c>
      <c r="AJ60" s="202">
        <v>0</v>
      </c>
      <c r="AK60" s="202">
        <v>9.4</v>
      </c>
      <c r="AL60" s="202">
        <v>0</v>
      </c>
      <c r="AM60" s="202">
        <v>104.4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1.07</v>
      </c>
      <c r="E61" s="202">
        <v>0</v>
      </c>
      <c r="F61" s="202">
        <v>0</v>
      </c>
      <c r="G61" s="202">
        <v>14.01</v>
      </c>
      <c r="H61" s="202">
        <v>0</v>
      </c>
      <c r="I61" s="202">
        <v>0</v>
      </c>
      <c r="J61" s="202">
        <v>0.56000000000000005</v>
      </c>
      <c r="K61" s="202">
        <v>77.22</v>
      </c>
      <c r="L61" s="202">
        <v>30.74</v>
      </c>
      <c r="M61" s="202">
        <v>0</v>
      </c>
      <c r="N61" s="202">
        <v>16.64</v>
      </c>
      <c r="O61" s="202">
        <v>26.5</v>
      </c>
      <c r="P61" s="202">
        <v>34.880000000000003</v>
      </c>
      <c r="Q61" s="202">
        <v>2.2799999999999998</v>
      </c>
      <c r="R61" s="202">
        <v>4.9800000000000004</v>
      </c>
      <c r="S61" s="202">
        <v>2.85</v>
      </c>
      <c r="T61" s="202">
        <v>0</v>
      </c>
      <c r="U61" s="202">
        <v>9.83</v>
      </c>
      <c r="V61" s="202">
        <v>1.89</v>
      </c>
      <c r="W61" s="202">
        <v>5.46</v>
      </c>
      <c r="X61" s="202">
        <v>18.36</v>
      </c>
      <c r="Y61" s="202">
        <v>0</v>
      </c>
      <c r="Z61" s="202">
        <v>37.119999999999997</v>
      </c>
      <c r="AA61" s="202">
        <v>8.27</v>
      </c>
      <c r="AB61" s="202">
        <v>0</v>
      </c>
      <c r="AC61" s="202">
        <v>10.19</v>
      </c>
      <c r="AD61" s="202">
        <v>0</v>
      </c>
      <c r="AE61" s="202">
        <v>0</v>
      </c>
      <c r="AF61" s="202">
        <v>0</v>
      </c>
      <c r="AG61" s="202">
        <v>22.11</v>
      </c>
      <c r="AH61" s="202">
        <v>0</v>
      </c>
      <c r="AI61" s="202">
        <v>0</v>
      </c>
      <c r="AJ61" s="202">
        <v>0</v>
      </c>
      <c r="AK61" s="202">
        <v>12.6</v>
      </c>
      <c r="AL61" s="202">
        <v>0</v>
      </c>
      <c r="AM61" s="202">
        <v>104.4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1.07</v>
      </c>
      <c r="E62" s="202">
        <v>0</v>
      </c>
      <c r="F62" s="202">
        <v>0</v>
      </c>
      <c r="G62" s="202">
        <v>14.01</v>
      </c>
      <c r="H62" s="202">
        <v>0</v>
      </c>
      <c r="I62" s="202">
        <v>0</v>
      </c>
      <c r="J62" s="202">
        <v>0.56000000000000005</v>
      </c>
      <c r="K62" s="202">
        <v>77.22</v>
      </c>
      <c r="L62" s="202">
        <v>30.74</v>
      </c>
      <c r="M62" s="202">
        <v>0</v>
      </c>
      <c r="N62" s="202">
        <v>16.64</v>
      </c>
      <c r="O62" s="202">
        <v>26.5</v>
      </c>
      <c r="P62" s="202">
        <v>34.880000000000003</v>
      </c>
      <c r="Q62" s="202">
        <v>2.42</v>
      </c>
      <c r="R62" s="202">
        <v>5.12</v>
      </c>
      <c r="S62" s="202">
        <v>2.98</v>
      </c>
      <c r="T62" s="202">
        <v>0</v>
      </c>
      <c r="U62" s="202">
        <v>9.83</v>
      </c>
      <c r="V62" s="202">
        <v>1.89</v>
      </c>
      <c r="W62" s="202">
        <v>5.46</v>
      </c>
      <c r="X62" s="202">
        <v>18.36</v>
      </c>
      <c r="Y62" s="202">
        <v>0</v>
      </c>
      <c r="Z62" s="202">
        <v>38.67</v>
      </c>
      <c r="AA62" s="202">
        <v>11.32</v>
      </c>
      <c r="AB62" s="202">
        <v>0</v>
      </c>
      <c r="AC62" s="202">
        <v>10.19</v>
      </c>
      <c r="AD62" s="202">
        <v>0</v>
      </c>
      <c r="AE62" s="202">
        <v>0</v>
      </c>
      <c r="AF62" s="202">
        <v>0</v>
      </c>
      <c r="AG62" s="202">
        <v>22.11</v>
      </c>
      <c r="AH62" s="202">
        <v>0</v>
      </c>
      <c r="AI62" s="202">
        <v>0</v>
      </c>
      <c r="AJ62" s="202">
        <v>0</v>
      </c>
      <c r="AK62" s="202">
        <v>12.6</v>
      </c>
      <c r="AL62" s="202">
        <v>0</v>
      </c>
      <c r="AM62" s="202">
        <v>104.4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1.07</v>
      </c>
      <c r="E63" s="202">
        <v>0</v>
      </c>
      <c r="F63" s="202">
        <v>0</v>
      </c>
      <c r="G63" s="202">
        <v>13.93</v>
      </c>
      <c r="H63" s="202">
        <v>0</v>
      </c>
      <c r="I63" s="202">
        <v>0</v>
      </c>
      <c r="J63" s="202">
        <v>0.7</v>
      </c>
      <c r="K63" s="202">
        <v>77.22</v>
      </c>
      <c r="L63" s="202">
        <v>30.74</v>
      </c>
      <c r="M63" s="202">
        <v>0</v>
      </c>
      <c r="N63" s="202">
        <v>1.03</v>
      </c>
      <c r="O63" s="202">
        <v>1.74</v>
      </c>
      <c r="P63" s="202">
        <v>3.53</v>
      </c>
      <c r="Q63" s="202">
        <v>2.42</v>
      </c>
      <c r="R63" s="202">
        <v>5.18</v>
      </c>
      <c r="S63" s="202">
        <v>2.98</v>
      </c>
      <c r="T63" s="202">
        <v>0</v>
      </c>
      <c r="U63" s="202">
        <v>9.83</v>
      </c>
      <c r="V63" s="202">
        <v>1.89</v>
      </c>
      <c r="W63" s="202">
        <v>5.46</v>
      </c>
      <c r="X63" s="202">
        <v>18.36</v>
      </c>
      <c r="Y63" s="202">
        <v>0</v>
      </c>
      <c r="Z63" s="202">
        <v>40.07</v>
      </c>
      <c r="AA63" s="202">
        <v>11.32</v>
      </c>
      <c r="AB63" s="202">
        <v>0</v>
      </c>
      <c r="AC63" s="202">
        <v>10.19</v>
      </c>
      <c r="AD63" s="202">
        <v>0</v>
      </c>
      <c r="AE63" s="202">
        <v>0</v>
      </c>
      <c r="AF63" s="202">
        <v>0</v>
      </c>
      <c r="AG63" s="202">
        <v>22.11</v>
      </c>
      <c r="AH63" s="202">
        <v>0</v>
      </c>
      <c r="AI63" s="202">
        <v>0</v>
      </c>
      <c r="AJ63" s="202">
        <v>0</v>
      </c>
      <c r="AK63" s="202">
        <v>12.6</v>
      </c>
      <c r="AL63" s="202">
        <v>0</v>
      </c>
      <c r="AM63" s="202">
        <v>104.4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1.07</v>
      </c>
      <c r="E64" s="202">
        <v>0</v>
      </c>
      <c r="F64" s="202">
        <v>0</v>
      </c>
      <c r="G64" s="202">
        <v>13.93</v>
      </c>
      <c r="H64" s="202">
        <v>0</v>
      </c>
      <c r="I64" s="202">
        <v>0</v>
      </c>
      <c r="J64" s="202">
        <v>0.7</v>
      </c>
      <c r="K64" s="202">
        <v>77.22</v>
      </c>
      <c r="L64" s="202">
        <v>30.74</v>
      </c>
      <c r="M64" s="202">
        <v>0</v>
      </c>
      <c r="N64" s="202">
        <v>1.03</v>
      </c>
      <c r="O64" s="202">
        <v>1.74</v>
      </c>
      <c r="P64" s="202">
        <v>3.53</v>
      </c>
      <c r="Q64" s="202">
        <v>2.42</v>
      </c>
      <c r="R64" s="202">
        <v>5.18</v>
      </c>
      <c r="S64" s="202">
        <v>2.98</v>
      </c>
      <c r="T64" s="202">
        <v>0</v>
      </c>
      <c r="U64" s="202">
        <v>9.83</v>
      </c>
      <c r="V64" s="202">
        <v>1.89</v>
      </c>
      <c r="W64" s="202">
        <v>5.46</v>
      </c>
      <c r="X64" s="202">
        <v>18.36</v>
      </c>
      <c r="Y64" s="202">
        <v>0</v>
      </c>
      <c r="Z64" s="202">
        <v>37.119999999999997</v>
      </c>
      <c r="AA64" s="202">
        <v>11.32</v>
      </c>
      <c r="AB64" s="202">
        <v>0</v>
      </c>
      <c r="AC64" s="202">
        <v>10.19</v>
      </c>
      <c r="AD64" s="202">
        <v>0</v>
      </c>
      <c r="AE64" s="202">
        <v>0</v>
      </c>
      <c r="AF64" s="202">
        <v>0</v>
      </c>
      <c r="AG64" s="202">
        <v>22.11</v>
      </c>
      <c r="AH64" s="202">
        <v>0</v>
      </c>
      <c r="AI64" s="202">
        <v>0</v>
      </c>
      <c r="AJ64" s="202">
        <v>0</v>
      </c>
      <c r="AK64" s="202">
        <v>12.6</v>
      </c>
      <c r="AL64" s="202">
        <v>0</v>
      </c>
      <c r="AM64" s="202">
        <v>104.4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1.07</v>
      </c>
      <c r="E65" s="202">
        <v>0</v>
      </c>
      <c r="F65" s="202">
        <v>0</v>
      </c>
      <c r="G65" s="202">
        <v>13.93</v>
      </c>
      <c r="H65" s="202">
        <v>0</v>
      </c>
      <c r="I65" s="202">
        <v>0</v>
      </c>
      <c r="J65" s="202">
        <v>0.7</v>
      </c>
      <c r="K65" s="202">
        <v>77.27</v>
      </c>
      <c r="L65" s="202">
        <v>30.74</v>
      </c>
      <c r="M65" s="202">
        <v>0</v>
      </c>
      <c r="N65" s="202">
        <v>1.03</v>
      </c>
      <c r="O65" s="202">
        <v>1.74</v>
      </c>
      <c r="P65" s="202">
        <v>3.53</v>
      </c>
      <c r="Q65" s="202">
        <v>2.42</v>
      </c>
      <c r="R65" s="202">
        <v>5.18</v>
      </c>
      <c r="S65" s="202">
        <v>2.98</v>
      </c>
      <c r="T65" s="202">
        <v>0</v>
      </c>
      <c r="U65" s="202">
        <v>9.83</v>
      </c>
      <c r="V65" s="202">
        <v>1.89</v>
      </c>
      <c r="W65" s="202">
        <v>5.46</v>
      </c>
      <c r="X65" s="202">
        <v>18.36</v>
      </c>
      <c r="Y65" s="202">
        <v>0</v>
      </c>
      <c r="Z65" s="202">
        <v>37.119999999999997</v>
      </c>
      <c r="AA65" s="202">
        <v>11.32</v>
      </c>
      <c r="AB65" s="202">
        <v>0</v>
      </c>
      <c r="AC65" s="202">
        <v>10.19</v>
      </c>
      <c r="AD65" s="202">
        <v>0</v>
      </c>
      <c r="AE65" s="202">
        <v>0</v>
      </c>
      <c r="AF65" s="202">
        <v>0</v>
      </c>
      <c r="AG65" s="202">
        <v>22.11</v>
      </c>
      <c r="AH65" s="202">
        <v>0</v>
      </c>
      <c r="AI65" s="202">
        <v>0</v>
      </c>
      <c r="AJ65" s="202">
        <v>0</v>
      </c>
      <c r="AK65" s="202">
        <v>12.6</v>
      </c>
      <c r="AL65" s="202">
        <v>0</v>
      </c>
      <c r="AM65" s="202">
        <v>104.4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1.07</v>
      </c>
      <c r="E66" s="202">
        <v>0</v>
      </c>
      <c r="F66" s="202">
        <v>0</v>
      </c>
      <c r="G66" s="202">
        <v>13.93</v>
      </c>
      <c r="H66" s="202">
        <v>0</v>
      </c>
      <c r="I66" s="202">
        <v>0</v>
      </c>
      <c r="J66" s="202">
        <v>0.7</v>
      </c>
      <c r="K66" s="202">
        <v>77.27</v>
      </c>
      <c r="L66" s="202">
        <v>30.74</v>
      </c>
      <c r="M66" s="202">
        <v>0</v>
      </c>
      <c r="N66" s="202">
        <v>1.03</v>
      </c>
      <c r="O66" s="202">
        <v>1.74</v>
      </c>
      <c r="P66" s="202">
        <v>3.53</v>
      </c>
      <c r="Q66" s="202">
        <v>2.42</v>
      </c>
      <c r="R66" s="202">
        <v>5.18</v>
      </c>
      <c r="S66" s="202">
        <v>2.98</v>
      </c>
      <c r="T66" s="202">
        <v>0</v>
      </c>
      <c r="U66" s="202">
        <v>9.83</v>
      </c>
      <c r="V66" s="202">
        <v>1.89</v>
      </c>
      <c r="W66" s="202">
        <v>5.46</v>
      </c>
      <c r="X66" s="202">
        <v>18.36</v>
      </c>
      <c r="Y66" s="202">
        <v>0</v>
      </c>
      <c r="Z66" s="202">
        <v>37.119999999999997</v>
      </c>
      <c r="AA66" s="202">
        <v>11.32</v>
      </c>
      <c r="AB66" s="202">
        <v>0</v>
      </c>
      <c r="AC66" s="202">
        <v>10.19</v>
      </c>
      <c r="AD66" s="202">
        <v>0</v>
      </c>
      <c r="AE66" s="202">
        <v>0</v>
      </c>
      <c r="AF66" s="202">
        <v>0</v>
      </c>
      <c r="AG66" s="202">
        <v>22.11</v>
      </c>
      <c r="AH66" s="202">
        <v>0</v>
      </c>
      <c r="AI66" s="202">
        <v>0</v>
      </c>
      <c r="AJ66" s="202">
        <v>0</v>
      </c>
      <c r="AK66" s="202">
        <v>12.6</v>
      </c>
      <c r="AL66" s="202">
        <v>0</v>
      </c>
      <c r="AM66" s="202">
        <v>104.4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1.07</v>
      </c>
      <c r="E67" s="202">
        <v>0</v>
      </c>
      <c r="F67" s="202">
        <v>0</v>
      </c>
      <c r="G67" s="202">
        <v>13.93</v>
      </c>
      <c r="H67" s="202">
        <v>0</v>
      </c>
      <c r="I67" s="202">
        <v>0</v>
      </c>
      <c r="J67" s="202">
        <v>0.84</v>
      </c>
      <c r="K67" s="202">
        <v>77.27</v>
      </c>
      <c r="L67" s="202">
        <v>30.74</v>
      </c>
      <c r="M67" s="202">
        <v>0</v>
      </c>
      <c r="N67" s="202">
        <v>1.03</v>
      </c>
      <c r="O67" s="202">
        <v>1.74</v>
      </c>
      <c r="P67" s="202">
        <v>3.53</v>
      </c>
      <c r="Q67" s="202">
        <v>2.42</v>
      </c>
      <c r="R67" s="202">
        <v>5.18</v>
      </c>
      <c r="S67" s="202">
        <v>2.98</v>
      </c>
      <c r="T67" s="202">
        <v>0</v>
      </c>
      <c r="U67" s="202">
        <v>9.83</v>
      </c>
      <c r="V67" s="202">
        <v>1.89</v>
      </c>
      <c r="W67" s="202">
        <v>5.46</v>
      </c>
      <c r="X67" s="202">
        <v>18.36</v>
      </c>
      <c r="Y67" s="202">
        <v>0</v>
      </c>
      <c r="Z67" s="202">
        <v>37.119999999999997</v>
      </c>
      <c r="AA67" s="202">
        <v>11.32</v>
      </c>
      <c r="AB67" s="202">
        <v>0</v>
      </c>
      <c r="AC67" s="202">
        <v>10.19</v>
      </c>
      <c r="AD67" s="202">
        <v>0</v>
      </c>
      <c r="AE67" s="202">
        <v>0</v>
      </c>
      <c r="AF67" s="202">
        <v>0</v>
      </c>
      <c r="AG67" s="202">
        <v>22.11</v>
      </c>
      <c r="AH67" s="202">
        <v>0</v>
      </c>
      <c r="AI67" s="202">
        <v>0</v>
      </c>
      <c r="AJ67" s="202">
        <v>0</v>
      </c>
      <c r="AK67" s="202">
        <v>12.6</v>
      </c>
      <c r="AL67" s="202">
        <v>0</v>
      </c>
      <c r="AM67" s="202">
        <v>104.4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1.07</v>
      </c>
      <c r="E68" s="202">
        <v>0</v>
      </c>
      <c r="F68" s="202">
        <v>0</v>
      </c>
      <c r="G68" s="202">
        <v>13.93</v>
      </c>
      <c r="H68" s="202">
        <v>0</v>
      </c>
      <c r="I68" s="202">
        <v>0</v>
      </c>
      <c r="J68" s="202">
        <v>0.84</v>
      </c>
      <c r="K68" s="202">
        <v>77.27</v>
      </c>
      <c r="L68" s="202">
        <v>30.74</v>
      </c>
      <c r="M68" s="202">
        <v>0</v>
      </c>
      <c r="N68" s="202">
        <v>1.03</v>
      </c>
      <c r="O68" s="202">
        <v>1.74</v>
      </c>
      <c r="P68" s="202">
        <v>3.53</v>
      </c>
      <c r="Q68" s="202">
        <v>2.42</v>
      </c>
      <c r="R68" s="202">
        <v>5.18</v>
      </c>
      <c r="S68" s="202">
        <v>2.98</v>
      </c>
      <c r="T68" s="202">
        <v>0</v>
      </c>
      <c r="U68" s="202">
        <v>9.83</v>
      </c>
      <c r="V68" s="202">
        <v>1.89</v>
      </c>
      <c r="W68" s="202">
        <v>5.46</v>
      </c>
      <c r="X68" s="202">
        <v>18.36</v>
      </c>
      <c r="Y68" s="202">
        <v>0</v>
      </c>
      <c r="Z68" s="202">
        <v>37.119999999999997</v>
      </c>
      <c r="AA68" s="202">
        <v>11.32</v>
      </c>
      <c r="AB68" s="202">
        <v>0</v>
      </c>
      <c r="AC68" s="202">
        <v>10.19</v>
      </c>
      <c r="AD68" s="202">
        <v>0</v>
      </c>
      <c r="AE68" s="202">
        <v>0</v>
      </c>
      <c r="AF68" s="202">
        <v>0</v>
      </c>
      <c r="AG68" s="202">
        <v>22.43</v>
      </c>
      <c r="AH68" s="202">
        <v>0</v>
      </c>
      <c r="AI68" s="202">
        <v>0</v>
      </c>
      <c r="AJ68" s="202">
        <v>0</v>
      </c>
      <c r="AK68" s="202">
        <v>12.6</v>
      </c>
      <c r="AL68" s="202">
        <v>0</v>
      </c>
      <c r="AM68" s="202">
        <v>104.4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1.07</v>
      </c>
      <c r="E69" s="202">
        <v>0</v>
      </c>
      <c r="F69" s="202">
        <v>0</v>
      </c>
      <c r="G69" s="202">
        <v>13.93</v>
      </c>
      <c r="H69" s="202">
        <v>0</v>
      </c>
      <c r="I69" s="202">
        <v>0</v>
      </c>
      <c r="J69" s="202">
        <v>0.84</v>
      </c>
      <c r="K69" s="202">
        <v>77.27</v>
      </c>
      <c r="L69" s="202">
        <v>30.5</v>
      </c>
      <c r="M69" s="202">
        <v>0</v>
      </c>
      <c r="N69" s="202">
        <v>1.03</v>
      </c>
      <c r="O69" s="202">
        <v>1.74</v>
      </c>
      <c r="P69" s="202">
        <v>3.53</v>
      </c>
      <c r="Q69" s="202">
        <v>2.42</v>
      </c>
      <c r="R69" s="202">
        <v>5.18</v>
      </c>
      <c r="S69" s="202">
        <v>2.98</v>
      </c>
      <c r="T69" s="202">
        <v>0</v>
      </c>
      <c r="U69" s="202">
        <v>9.83</v>
      </c>
      <c r="V69" s="202">
        <v>1.89</v>
      </c>
      <c r="W69" s="202">
        <v>5.46</v>
      </c>
      <c r="X69" s="202">
        <v>18.36</v>
      </c>
      <c r="Y69" s="202">
        <v>0</v>
      </c>
      <c r="Z69" s="202">
        <v>37.119999999999997</v>
      </c>
      <c r="AA69" s="202">
        <v>11.32</v>
      </c>
      <c r="AB69" s="202">
        <v>0</v>
      </c>
      <c r="AC69" s="202">
        <v>10.19</v>
      </c>
      <c r="AD69" s="202">
        <v>0</v>
      </c>
      <c r="AE69" s="202">
        <v>0</v>
      </c>
      <c r="AF69" s="202">
        <v>0</v>
      </c>
      <c r="AG69" s="202">
        <v>22.43</v>
      </c>
      <c r="AH69" s="202">
        <v>0</v>
      </c>
      <c r="AI69" s="202">
        <v>0</v>
      </c>
      <c r="AJ69" s="202">
        <v>0</v>
      </c>
      <c r="AK69" s="202">
        <v>12.6</v>
      </c>
      <c r="AL69" s="202">
        <v>0</v>
      </c>
      <c r="AM69" s="202">
        <v>104.4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1.07</v>
      </c>
      <c r="E70" s="202">
        <v>0</v>
      </c>
      <c r="F70" s="202">
        <v>0</v>
      </c>
      <c r="G70" s="202">
        <v>13.93</v>
      </c>
      <c r="H70" s="202">
        <v>0</v>
      </c>
      <c r="I70" s="202">
        <v>0</v>
      </c>
      <c r="J70" s="202">
        <v>0.84</v>
      </c>
      <c r="K70" s="202">
        <v>77.27</v>
      </c>
      <c r="L70" s="202">
        <v>30.5</v>
      </c>
      <c r="M70" s="202">
        <v>0</v>
      </c>
      <c r="N70" s="202">
        <v>1.03</v>
      </c>
      <c r="O70" s="202">
        <v>1.74</v>
      </c>
      <c r="P70" s="202">
        <v>3.53</v>
      </c>
      <c r="Q70" s="202">
        <v>2.42</v>
      </c>
      <c r="R70" s="202">
        <v>5.18</v>
      </c>
      <c r="S70" s="202">
        <v>2.98</v>
      </c>
      <c r="T70" s="202">
        <v>0</v>
      </c>
      <c r="U70" s="202">
        <v>9.83</v>
      </c>
      <c r="V70" s="202">
        <v>1.89</v>
      </c>
      <c r="W70" s="202">
        <v>5.46</v>
      </c>
      <c r="X70" s="202">
        <v>18.36</v>
      </c>
      <c r="Y70" s="202">
        <v>0</v>
      </c>
      <c r="Z70" s="202">
        <v>37.119999999999997</v>
      </c>
      <c r="AA70" s="202">
        <v>11.32</v>
      </c>
      <c r="AB70" s="202">
        <v>0</v>
      </c>
      <c r="AC70" s="202">
        <v>10.19</v>
      </c>
      <c r="AD70" s="202">
        <v>0</v>
      </c>
      <c r="AE70" s="202">
        <v>0</v>
      </c>
      <c r="AF70" s="202">
        <v>0</v>
      </c>
      <c r="AG70" s="202">
        <v>22.43</v>
      </c>
      <c r="AH70" s="202">
        <v>0</v>
      </c>
      <c r="AI70" s="202">
        <v>0</v>
      </c>
      <c r="AJ70" s="202">
        <v>0</v>
      </c>
      <c r="AK70" s="202">
        <v>12.6</v>
      </c>
      <c r="AL70" s="202">
        <v>0</v>
      </c>
      <c r="AM70" s="202">
        <v>104.4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1.07</v>
      </c>
      <c r="E71" s="202">
        <v>0</v>
      </c>
      <c r="F71" s="202">
        <v>0</v>
      </c>
      <c r="G71" s="202">
        <v>13.93</v>
      </c>
      <c r="H71" s="202">
        <v>0</v>
      </c>
      <c r="I71" s="202">
        <v>0</v>
      </c>
      <c r="J71" s="202">
        <v>1.53</v>
      </c>
      <c r="K71" s="202">
        <v>77.27</v>
      </c>
      <c r="L71" s="202">
        <v>30.5</v>
      </c>
      <c r="M71" s="202">
        <v>0</v>
      </c>
      <c r="N71" s="202">
        <v>1.03</v>
      </c>
      <c r="O71" s="202">
        <v>1.74</v>
      </c>
      <c r="P71" s="202">
        <v>3.53</v>
      </c>
      <c r="Q71" s="202">
        <v>2.42</v>
      </c>
      <c r="R71" s="202">
        <v>5.18</v>
      </c>
      <c r="S71" s="202">
        <v>2.98</v>
      </c>
      <c r="T71" s="202">
        <v>0</v>
      </c>
      <c r="U71" s="202">
        <v>9.83</v>
      </c>
      <c r="V71" s="202">
        <v>1.19</v>
      </c>
      <c r="W71" s="202">
        <v>0.39</v>
      </c>
      <c r="X71" s="202">
        <v>1.29</v>
      </c>
      <c r="Y71" s="202">
        <v>0</v>
      </c>
      <c r="Z71" s="202">
        <v>37.119999999999997</v>
      </c>
      <c r="AA71" s="202">
        <v>11.32</v>
      </c>
      <c r="AB71" s="202">
        <v>0</v>
      </c>
      <c r="AC71" s="202">
        <v>10.19</v>
      </c>
      <c r="AD71" s="202">
        <v>0</v>
      </c>
      <c r="AE71" s="202">
        <v>0</v>
      </c>
      <c r="AF71" s="202">
        <v>0</v>
      </c>
      <c r="AG71" s="202">
        <v>22.43</v>
      </c>
      <c r="AH71" s="202">
        <v>0</v>
      </c>
      <c r="AI71" s="202">
        <v>0</v>
      </c>
      <c r="AJ71" s="202">
        <v>0</v>
      </c>
      <c r="AK71" s="202">
        <v>12.6</v>
      </c>
      <c r="AL71" s="202">
        <v>0</v>
      </c>
      <c r="AM71" s="202">
        <v>104.4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1.07</v>
      </c>
      <c r="E72" s="202">
        <v>0</v>
      </c>
      <c r="F72" s="202">
        <v>0</v>
      </c>
      <c r="G72" s="202">
        <v>13.93</v>
      </c>
      <c r="H72" s="202">
        <v>0</v>
      </c>
      <c r="I72" s="202">
        <v>0</v>
      </c>
      <c r="J72" s="202">
        <v>1.53</v>
      </c>
      <c r="K72" s="202">
        <v>77.27</v>
      </c>
      <c r="L72" s="202">
        <v>30.5</v>
      </c>
      <c r="M72" s="202">
        <v>0</v>
      </c>
      <c r="N72" s="202">
        <v>1.03</v>
      </c>
      <c r="O72" s="202">
        <v>1.74</v>
      </c>
      <c r="P72" s="202">
        <v>3.53</v>
      </c>
      <c r="Q72" s="202">
        <v>2.42</v>
      </c>
      <c r="R72" s="202">
        <v>5.18</v>
      </c>
      <c r="S72" s="202">
        <v>2.98</v>
      </c>
      <c r="T72" s="202">
        <v>0</v>
      </c>
      <c r="U72" s="202">
        <v>9.83</v>
      </c>
      <c r="V72" s="202">
        <v>1.19</v>
      </c>
      <c r="W72" s="202">
        <v>0.39</v>
      </c>
      <c r="X72" s="202">
        <v>1.29</v>
      </c>
      <c r="Y72" s="202">
        <v>0</v>
      </c>
      <c r="Z72" s="202">
        <v>37.119999999999997</v>
      </c>
      <c r="AA72" s="202">
        <v>11.32</v>
      </c>
      <c r="AB72" s="202">
        <v>0</v>
      </c>
      <c r="AC72" s="202">
        <v>10.19</v>
      </c>
      <c r="AD72" s="202">
        <v>0</v>
      </c>
      <c r="AE72" s="202">
        <v>0</v>
      </c>
      <c r="AF72" s="202">
        <v>0</v>
      </c>
      <c r="AG72" s="202">
        <v>22.43</v>
      </c>
      <c r="AH72" s="202">
        <v>0</v>
      </c>
      <c r="AI72" s="202">
        <v>0</v>
      </c>
      <c r="AJ72" s="202">
        <v>0</v>
      </c>
      <c r="AK72" s="202">
        <v>12.6</v>
      </c>
      <c r="AL72" s="202">
        <v>0</v>
      </c>
      <c r="AM72" s="202">
        <v>104.4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1.07</v>
      </c>
      <c r="E73" s="202">
        <v>0</v>
      </c>
      <c r="F73" s="202">
        <v>0</v>
      </c>
      <c r="G73" s="202">
        <v>13.93</v>
      </c>
      <c r="H73" s="202">
        <v>0</v>
      </c>
      <c r="I73" s="202">
        <v>0</v>
      </c>
      <c r="J73" s="202">
        <v>2.37</v>
      </c>
      <c r="K73" s="202">
        <v>77.27</v>
      </c>
      <c r="L73" s="202">
        <v>30.5</v>
      </c>
      <c r="M73" s="202">
        <v>0</v>
      </c>
      <c r="N73" s="202">
        <v>1.03</v>
      </c>
      <c r="O73" s="202">
        <v>1.74</v>
      </c>
      <c r="P73" s="202">
        <v>3.53</v>
      </c>
      <c r="Q73" s="202">
        <v>2.42</v>
      </c>
      <c r="R73" s="202">
        <v>5.18</v>
      </c>
      <c r="S73" s="202">
        <v>2.98</v>
      </c>
      <c r="T73" s="202">
        <v>0</v>
      </c>
      <c r="U73" s="202">
        <v>9.83</v>
      </c>
      <c r="V73" s="202">
        <v>1.19</v>
      </c>
      <c r="W73" s="202">
        <v>0.39</v>
      </c>
      <c r="X73" s="202">
        <v>1.29</v>
      </c>
      <c r="Y73" s="202">
        <v>0</v>
      </c>
      <c r="Z73" s="202">
        <v>37.119999999999997</v>
      </c>
      <c r="AA73" s="202">
        <v>11.32</v>
      </c>
      <c r="AB73" s="202">
        <v>0</v>
      </c>
      <c r="AC73" s="202">
        <v>10.19</v>
      </c>
      <c r="AD73" s="202">
        <v>0</v>
      </c>
      <c r="AE73" s="202">
        <v>0</v>
      </c>
      <c r="AF73" s="202">
        <v>0</v>
      </c>
      <c r="AG73" s="202">
        <v>22.43</v>
      </c>
      <c r="AH73" s="202">
        <v>0</v>
      </c>
      <c r="AI73" s="202">
        <v>0</v>
      </c>
      <c r="AJ73" s="202">
        <v>0</v>
      </c>
      <c r="AK73" s="202">
        <v>12.6</v>
      </c>
      <c r="AL73" s="202">
        <v>0</v>
      </c>
      <c r="AM73" s="202">
        <v>104.4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1.07</v>
      </c>
      <c r="E74" s="202">
        <v>0</v>
      </c>
      <c r="F74" s="202">
        <v>0</v>
      </c>
      <c r="G74" s="202">
        <v>13.93</v>
      </c>
      <c r="H74" s="202">
        <v>0</v>
      </c>
      <c r="I74" s="202">
        <v>0</v>
      </c>
      <c r="J74" s="202">
        <v>2.5</v>
      </c>
      <c r="K74" s="202">
        <v>77.27</v>
      </c>
      <c r="L74" s="202">
        <v>30.5</v>
      </c>
      <c r="M74" s="202">
        <v>0</v>
      </c>
      <c r="N74" s="202">
        <v>1.03</v>
      </c>
      <c r="O74" s="202">
        <v>1.74</v>
      </c>
      <c r="P74" s="202">
        <v>3.53</v>
      </c>
      <c r="Q74" s="202">
        <v>2.42</v>
      </c>
      <c r="R74" s="202">
        <v>5.18</v>
      </c>
      <c r="S74" s="202">
        <v>2.98</v>
      </c>
      <c r="T74" s="202">
        <v>0</v>
      </c>
      <c r="U74" s="202">
        <v>9.83</v>
      </c>
      <c r="V74" s="202">
        <v>1.19</v>
      </c>
      <c r="W74" s="202">
        <v>0.39</v>
      </c>
      <c r="X74" s="202">
        <v>1.29</v>
      </c>
      <c r="Y74" s="202">
        <v>0</v>
      </c>
      <c r="Z74" s="202">
        <v>37.119999999999997</v>
      </c>
      <c r="AA74" s="202">
        <v>11.32</v>
      </c>
      <c r="AB74" s="202">
        <v>0</v>
      </c>
      <c r="AC74" s="202">
        <v>10.19</v>
      </c>
      <c r="AD74" s="202">
        <v>0</v>
      </c>
      <c r="AE74" s="202">
        <v>0</v>
      </c>
      <c r="AF74" s="202">
        <v>0</v>
      </c>
      <c r="AG74" s="202">
        <v>22.43</v>
      </c>
      <c r="AH74" s="202">
        <v>0</v>
      </c>
      <c r="AI74" s="202">
        <v>0</v>
      </c>
      <c r="AJ74" s="202">
        <v>0</v>
      </c>
      <c r="AK74" s="202">
        <v>12.6</v>
      </c>
      <c r="AL74" s="202">
        <v>0</v>
      </c>
      <c r="AM74" s="202">
        <v>104.4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</v>
      </c>
      <c r="E75" s="202">
        <v>0</v>
      </c>
      <c r="F75" s="202">
        <v>0</v>
      </c>
      <c r="G75" s="202">
        <v>13.93</v>
      </c>
      <c r="H75" s="202">
        <v>0</v>
      </c>
      <c r="I75" s="202">
        <v>0</v>
      </c>
      <c r="J75" s="202">
        <v>3.06</v>
      </c>
      <c r="K75" s="202">
        <v>80.25</v>
      </c>
      <c r="L75" s="202">
        <v>31.16</v>
      </c>
      <c r="M75" s="202">
        <v>0</v>
      </c>
      <c r="N75" s="202">
        <v>1.03</v>
      </c>
      <c r="O75" s="202">
        <v>1.74</v>
      </c>
      <c r="P75" s="202">
        <v>3.53</v>
      </c>
      <c r="Q75" s="202">
        <v>2.52</v>
      </c>
      <c r="R75" s="202">
        <v>5.37</v>
      </c>
      <c r="S75" s="202">
        <v>3.11</v>
      </c>
      <c r="T75" s="202">
        <v>0</v>
      </c>
      <c r="U75" s="202">
        <v>9.83</v>
      </c>
      <c r="V75" s="202">
        <v>1.19</v>
      </c>
      <c r="W75" s="202">
        <v>0.39</v>
      </c>
      <c r="X75" s="202">
        <v>1.29</v>
      </c>
      <c r="Y75" s="202">
        <v>0</v>
      </c>
      <c r="Z75" s="202">
        <v>38.11</v>
      </c>
      <c r="AA75" s="202">
        <v>11.66</v>
      </c>
      <c r="AB75" s="202">
        <v>0</v>
      </c>
      <c r="AC75" s="202">
        <v>10.19</v>
      </c>
      <c r="AD75" s="202">
        <v>0</v>
      </c>
      <c r="AE75" s="202">
        <v>0</v>
      </c>
      <c r="AF75" s="202">
        <v>0</v>
      </c>
      <c r="AG75" s="202">
        <v>22.43</v>
      </c>
      <c r="AH75" s="202">
        <v>0</v>
      </c>
      <c r="AI75" s="202">
        <v>0</v>
      </c>
      <c r="AJ75" s="202">
        <v>0</v>
      </c>
      <c r="AK75" s="202">
        <v>12.6</v>
      </c>
      <c r="AL75" s="202">
        <v>0</v>
      </c>
      <c r="AM75" s="202">
        <v>106.2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</v>
      </c>
      <c r="E76" s="202">
        <v>0</v>
      </c>
      <c r="F76" s="202">
        <v>0</v>
      </c>
      <c r="G76" s="202">
        <v>13.79</v>
      </c>
      <c r="H76" s="202">
        <v>0</v>
      </c>
      <c r="I76" s="202">
        <v>0</v>
      </c>
      <c r="J76" s="202">
        <v>3.2</v>
      </c>
      <c r="K76" s="202">
        <v>80.25</v>
      </c>
      <c r="L76" s="202">
        <v>31.16</v>
      </c>
      <c r="M76" s="202">
        <v>0</v>
      </c>
      <c r="N76" s="202">
        <v>1.03</v>
      </c>
      <c r="O76" s="202">
        <v>1.74</v>
      </c>
      <c r="P76" s="202">
        <v>3.53</v>
      </c>
      <c r="Q76" s="202">
        <v>2.52</v>
      </c>
      <c r="R76" s="202">
        <v>5.37</v>
      </c>
      <c r="S76" s="202">
        <v>3.11</v>
      </c>
      <c r="T76" s="202">
        <v>0</v>
      </c>
      <c r="U76" s="202">
        <v>9.83</v>
      </c>
      <c r="V76" s="202">
        <v>1.19</v>
      </c>
      <c r="W76" s="202">
        <v>0.39</v>
      </c>
      <c r="X76" s="202">
        <v>1.29</v>
      </c>
      <c r="Y76" s="202">
        <v>0</v>
      </c>
      <c r="Z76" s="202">
        <v>4.18</v>
      </c>
      <c r="AA76" s="202">
        <v>1.35</v>
      </c>
      <c r="AB76" s="202">
        <v>0</v>
      </c>
      <c r="AC76" s="202">
        <v>10.42</v>
      </c>
      <c r="AD76" s="202">
        <v>0</v>
      </c>
      <c r="AE76" s="202">
        <v>0</v>
      </c>
      <c r="AF76" s="202">
        <v>0</v>
      </c>
      <c r="AG76" s="202">
        <v>22.43</v>
      </c>
      <c r="AH76" s="202">
        <v>0</v>
      </c>
      <c r="AI76" s="202">
        <v>0</v>
      </c>
      <c r="AJ76" s="202">
        <v>0</v>
      </c>
      <c r="AK76" s="202">
        <v>12.6</v>
      </c>
      <c r="AL76" s="202">
        <v>0</v>
      </c>
      <c r="AM76" s="202">
        <v>106.2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</v>
      </c>
      <c r="E77" s="202">
        <v>0</v>
      </c>
      <c r="F77" s="202">
        <v>0</v>
      </c>
      <c r="G77" s="202">
        <v>13.79</v>
      </c>
      <c r="H77" s="202">
        <v>0</v>
      </c>
      <c r="I77" s="202">
        <v>0</v>
      </c>
      <c r="J77" s="202">
        <v>3.62</v>
      </c>
      <c r="K77" s="202">
        <v>77.27</v>
      </c>
      <c r="L77" s="202">
        <v>30.74</v>
      </c>
      <c r="M77" s="202">
        <v>0</v>
      </c>
      <c r="N77" s="202">
        <v>1.03</v>
      </c>
      <c r="O77" s="202">
        <v>1.74</v>
      </c>
      <c r="P77" s="202">
        <v>3.53</v>
      </c>
      <c r="Q77" s="202">
        <v>2.3199999999999998</v>
      </c>
      <c r="R77" s="202">
        <v>4.82</v>
      </c>
      <c r="S77" s="202">
        <v>2.85</v>
      </c>
      <c r="T77" s="202">
        <v>0</v>
      </c>
      <c r="U77" s="202">
        <v>9.83</v>
      </c>
      <c r="V77" s="202">
        <v>1.19</v>
      </c>
      <c r="W77" s="202">
        <v>0.39</v>
      </c>
      <c r="X77" s="202">
        <v>1.29</v>
      </c>
      <c r="Y77" s="202">
        <v>0</v>
      </c>
      <c r="Z77" s="202">
        <v>37.119999999999997</v>
      </c>
      <c r="AA77" s="202">
        <v>11.32</v>
      </c>
      <c r="AB77" s="202">
        <v>0</v>
      </c>
      <c r="AC77" s="202">
        <v>10.42</v>
      </c>
      <c r="AD77" s="202">
        <v>0</v>
      </c>
      <c r="AE77" s="202">
        <v>0</v>
      </c>
      <c r="AF77" s="202">
        <v>0</v>
      </c>
      <c r="AG77" s="202">
        <v>22.43</v>
      </c>
      <c r="AH77" s="202">
        <v>0</v>
      </c>
      <c r="AI77" s="202">
        <v>0</v>
      </c>
      <c r="AJ77" s="202">
        <v>0</v>
      </c>
      <c r="AK77" s="202">
        <v>12.6</v>
      </c>
      <c r="AL77" s="202">
        <v>0</v>
      </c>
      <c r="AM77" s="202">
        <v>106.2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</v>
      </c>
      <c r="E78" s="202">
        <v>0</v>
      </c>
      <c r="F78" s="202">
        <v>0</v>
      </c>
      <c r="G78" s="202">
        <v>13.79</v>
      </c>
      <c r="H78" s="202">
        <v>0</v>
      </c>
      <c r="I78" s="202">
        <v>0</v>
      </c>
      <c r="J78" s="202">
        <v>3.76</v>
      </c>
      <c r="K78" s="202">
        <v>77.180000000000007</v>
      </c>
      <c r="L78" s="202">
        <v>30.74</v>
      </c>
      <c r="M78" s="202">
        <v>0</v>
      </c>
      <c r="N78" s="202">
        <v>1.03</v>
      </c>
      <c r="O78" s="202">
        <v>1.74</v>
      </c>
      <c r="P78" s="202">
        <v>3.53</v>
      </c>
      <c r="Q78" s="202">
        <v>2.3199999999999998</v>
      </c>
      <c r="R78" s="202">
        <v>4.82</v>
      </c>
      <c r="S78" s="202">
        <v>2.85</v>
      </c>
      <c r="T78" s="202">
        <v>0</v>
      </c>
      <c r="U78" s="202">
        <v>9.83</v>
      </c>
      <c r="V78" s="202">
        <v>1.19</v>
      </c>
      <c r="W78" s="202">
        <v>0.39</v>
      </c>
      <c r="X78" s="202">
        <v>1.29</v>
      </c>
      <c r="Y78" s="202">
        <v>0</v>
      </c>
      <c r="Z78" s="202">
        <v>37.119999999999997</v>
      </c>
      <c r="AA78" s="202">
        <v>11.32</v>
      </c>
      <c r="AB78" s="202">
        <v>0</v>
      </c>
      <c r="AC78" s="202">
        <v>10.42</v>
      </c>
      <c r="AD78" s="202">
        <v>0</v>
      </c>
      <c r="AE78" s="202">
        <v>0</v>
      </c>
      <c r="AF78" s="202">
        <v>0</v>
      </c>
      <c r="AG78" s="202">
        <v>22.43</v>
      </c>
      <c r="AH78" s="202">
        <v>0</v>
      </c>
      <c r="AI78" s="202">
        <v>0</v>
      </c>
      <c r="AJ78" s="202">
        <v>0</v>
      </c>
      <c r="AK78" s="202">
        <v>12.6</v>
      </c>
      <c r="AL78" s="202">
        <v>0</v>
      </c>
      <c r="AM78" s="202">
        <v>106.2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3.2</v>
      </c>
      <c r="E79" s="202">
        <v>0</v>
      </c>
      <c r="F79" s="202">
        <v>0</v>
      </c>
      <c r="G79" s="202">
        <v>13.79</v>
      </c>
      <c r="H79" s="202">
        <v>0</v>
      </c>
      <c r="I79" s="202">
        <v>0</v>
      </c>
      <c r="J79" s="202">
        <v>4.18</v>
      </c>
      <c r="K79" s="202">
        <v>77.180000000000007</v>
      </c>
      <c r="L79" s="202">
        <v>30.74</v>
      </c>
      <c r="M79" s="202">
        <v>0</v>
      </c>
      <c r="N79" s="202">
        <v>1.03</v>
      </c>
      <c r="O79" s="202">
        <v>1.74</v>
      </c>
      <c r="P79" s="202">
        <v>3.53</v>
      </c>
      <c r="Q79" s="202">
        <v>2.3199999999999998</v>
      </c>
      <c r="R79" s="202">
        <v>4.82</v>
      </c>
      <c r="S79" s="202">
        <v>2.85</v>
      </c>
      <c r="T79" s="202">
        <v>0</v>
      </c>
      <c r="U79" s="202">
        <v>9.83</v>
      </c>
      <c r="V79" s="202">
        <v>1.19</v>
      </c>
      <c r="W79" s="202">
        <v>0.39</v>
      </c>
      <c r="X79" s="202">
        <v>1.29</v>
      </c>
      <c r="Y79" s="202">
        <v>0</v>
      </c>
      <c r="Z79" s="202">
        <v>37.119999999999997</v>
      </c>
      <c r="AA79" s="202">
        <v>11.32</v>
      </c>
      <c r="AB79" s="202">
        <v>0</v>
      </c>
      <c r="AC79" s="202">
        <v>10.42</v>
      </c>
      <c r="AD79" s="202">
        <v>0</v>
      </c>
      <c r="AE79" s="202">
        <v>0</v>
      </c>
      <c r="AF79" s="202">
        <v>0</v>
      </c>
      <c r="AG79" s="202">
        <v>22.11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106.2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3.2</v>
      </c>
      <c r="E80" s="202">
        <v>0</v>
      </c>
      <c r="F80" s="202">
        <v>0</v>
      </c>
      <c r="G80" s="202">
        <v>13.79</v>
      </c>
      <c r="H80" s="202">
        <v>0</v>
      </c>
      <c r="I80" s="202">
        <v>0</v>
      </c>
      <c r="J80" s="202">
        <v>4.32</v>
      </c>
      <c r="K80" s="202">
        <v>77.180000000000007</v>
      </c>
      <c r="L80" s="202">
        <v>30.74</v>
      </c>
      <c r="M80" s="202">
        <v>0</v>
      </c>
      <c r="N80" s="202">
        <v>1.03</v>
      </c>
      <c r="O80" s="202">
        <v>1.74</v>
      </c>
      <c r="P80" s="202">
        <v>3.53</v>
      </c>
      <c r="Q80" s="202">
        <v>2.3199999999999998</v>
      </c>
      <c r="R80" s="202">
        <v>4.82</v>
      </c>
      <c r="S80" s="202">
        <v>2.85</v>
      </c>
      <c r="T80" s="202">
        <v>0</v>
      </c>
      <c r="U80" s="202">
        <v>9.83</v>
      </c>
      <c r="V80" s="202">
        <v>1.19</v>
      </c>
      <c r="W80" s="202">
        <v>0.39</v>
      </c>
      <c r="X80" s="202">
        <v>1.29</v>
      </c>
      <c r="Y80" s="202">
        <v>0</v>
      </c>
      <c r="Z80" s="202">
        <v>37.119999999999997</v>
      </c>
      <c r="AA80" s="202">
        <v>11.32</v>
      </c>
      <c r="AB80" s="202">
        <v>0</v>
      </c>
      <c r="AC80" s="202">
        <v>10.42</v>
      </c>
      <c r="AD80" s="202">
        <v>0</v>
      </c>
      <c r="AE80" s="202">
        <v>0</v>
      </c>
      <c r="AF80" s="202">
        <v>0</v>
      </c>
      <c r="AG80" s="202">
        <v>22.11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106.2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3.2</v>
      </c>
      <c r="E81" s="202">
        <v>0</v>
      </c>
      <c r="F81" s="202">
        <v>0</v>
      </c>
      <c r="G81" s="202">
        <v>13.79</v>
      </c>
      <c r="H81" s="202">
        <v>0</v>
      </c>
      <c r="I81" s="202">
        <v>0</v>
      </c>
      <c r="J81" s="202">
        <v>2.65</v>
      </c>
      <c r="K81" s="202">
        <v>7.53</v>
      </c>
      <c r="L81" s="202">
        <v>2.21</v>
      </c>
      <c r="M81" s="202">
        <v>0</v>
      </c>
      <c r="N81" s="202">
        <v>1.03</v>
      </c>
      <c r="O81" s="202">
        <v>1.74</v>
      </c>
      <c r="P81" s="202">
        <v>3.53</v>
      </c>
      <c r="Q81" s="202">
        <v>0.18</v>
      </c>
      <c r="R81" s="202">
        <v>0.37</v>
      </c>
      <c r="S81" s="202">
        <v>0.23</v>
      </c>
      <c r="T81" s="202">
        <v>0</v>
      </c>
      <c r="U81" s="202">
        <v>9.83</v>
      </c>
      <c r="V81" s="202">
        <v>1.19</v>
      </c>
      <c r="W81" s="202">
        <v>0.39</v>
      </c>
      <c r="X81" s="202">
        <v>1.29</v>
      </c>
      <c r="Y81" s="202">
        <v>0</v>
      </c>
      <c r="Z81" s="202">
        <v>2.4300000000000002</v>
      </c>
      <c r="AA81" s="202">
        <v>0.78</v>
      </c>
      <c r="AB81" s="202">
        <v>0</v>
      </c>
      <c r="AC81" s="202">
        <v>10.42</v>
      </c>
      <c r="AD81" s="202">
        <v>0</v>
      </c>
      <c r="AE81" s="202">
        <v>0</v>
      </c>
      <c r="AF81" s="202">
        <v>0</v>
      </c>
      <c r="AG81" s="202">
        <v>22.11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106.2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3.2</v>
      </c>
      <c r="E82" s="202">
        <v>0</v>
      </c>
      <c r="F82" s="202">
        <v>0</v>
      </c>
      <c r="G82" s="202">
        <v>13.79</v>
      </c>
      <c r="H82" s="202">
        <v>0</v>
      </c>
      <c r="I82" s="202">
        <v>0</v>
      </c>
      <c r="J82" s="202">
        <v>0.84</v>
      </c>
      <c r="K82" s="202">
        <v>5.63</v>
      </c>
      <c r="L82" s="202">
        <v>2.21</v>
      </c>
      <c r="M82" s="202">
        <v>0</v>
      </c>
      <c r="N82" s="202">
        <v>1.03</v>
      </c>
      <c r="O82" s="202">
        <v>1.74</v>
      </c>
      <c r="P82" s="202">
        <v>3.53</v>
      </c>
      <c r="Q82" s="202">
        <v>0.18</v>
      </c>
      <c r="R82" s="202">
        <v>0.37</v>
      </c>
      <c r="S82" s="202">
        <v>0.23</v>
      </c>
      <c r="T82" s="202">
        <v>0</v>
      </c>
      <c r="U82" s="202">
        <v>9.83</v>
      </c>
      <c r="V82" s="202">
        <v>1.19</v>
      </c>
      <c r="W82" s="202">
        <v>0.39</v>
      </c>
      <c r="X82" s="202">
        <v>1.29</v>
      </c>
      <c r="Y82" s="202">
        <v>0</v>
      </c>
      <c r="Z82" s="202">
        <v>2.4300000000000002</v>
      </c>
      <c r="AA82" s="202">
        <v>0.78</v>
      </c>
      <c r="AB82" s="202">
        <v>0</v>
      </c>
      <c r="AC82" s="202">
        <v>10.42</v>
      </c>
      <c r="AD82" s="202">
        <v>0</v>
      </c>
      <c r="AE82" s="202">
        <v>0</v>
      </c>
      <c r="AF82" s="202">
        <v>0</v>
      </c>
      <c r="AG82" s="202">
        <v>22.11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106.2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3.2</v>
      </c>
      <c r="E83" s="202">
        <v>0</v>
      </c>
      <c r="F83" s="202">
        <v>0</v>
      </c>
      <c r="G83" s="202">
        <v>13.79</v>
      </c>
      <c r="H83" s="202">
        <v>0</v>
      </c>
      <c r="I83" s="202">
        <v>0</v>
      </c>
      <c r="J83" s="202">
        <v>0.97</v>
      </c>
      <c r="K83" s="202">
        <v>5.63</v>
      </c>
      <c r="L83" s="202">
        <v>2.21</v>
      </c>
      <c r="M83" s="202">
        <v>0</v>
      </c>
      <c r="N83" s="202">
        <v>1.03</v>
      </c>
      <c r="O83" s="202">
        <v>1.74</v>
      </c>
      <c r="P83" s="202">
        <v>3.53</v>
      </c>
      <c r="Q83" s="202">
        <v>0.18</v>
      </c>
      <c r="R83" s="202">
        <v>0.37</v>
      </c>
      <c r="S83" s="202">
        <v>0.23</v>
      </c>
      <c r="T83" s="202">
        <v>0</v>
      </c>
      <c r="U83" s="202">
        <v>9.83</v>
      </c>
      <c r="V83" s="202">
        <v>1.19</v>
      </c>
      <c r="W83" s="202">
        <v>0.39</v>
      </c>
      <c r="X83" s="202">
        <v>1.29</v>
      </c>
      <c r="Y83" s="202">
        <v>0</v>
      </c>
      <c r="Z83" s="202">
        <v>2.4300000000000002</v>
      </c>
      <c r="AA83" s="202">
        <v>0.78</v>
      </c>
      <c r="AB83" s="202">
        <v>0</v>
      </c>
      <c r="AC83" s="202">
        <v>10.42</v>
      </c>
      <c r="AD83" s="202">
        <v>0</v>
      </c>
      <c r="AE83" s="202">
        <v>0</v>
      </c>
      <c r="AF83" s="202">
        <v>0</v>
      </c>
      <c r="AG83" s="202">
        <v>22.11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106.2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3.2</v>
      </c>
      <c r="E84" s="202">
        <v>0</v>
      </c>
      <c r="F84" s="202">
        <v>0</v>
      </c>
      <c r="G84" s="202">
        <v>13.79</v>
      </c>
      <c r="H84" s="202">
        <v>0</v>
      </c>
      <c r="I84" s="202">
        <v>0</v>
      </c>
      <c r="J84" s="202">
        <v>0.97</v>
      </c>
      <c r="K84" s="202">
        <v>5.63</v>
      </c>
      <c r="L84" s="202">
        <v>2.21</v>
      </c>
      <c r="M84" s="202">
        <v>0</v>
      </c>
      <c r="N84" s="202">
        <v>1.03</v>
      </c>
      <c r="O84" s="202">
        <v>1.74</v>
      </c>
      <c r="P84" s="202">
        <v>3.53</v>
      </c>
      <c r="Q84" s="202">
        <v>0.18</v>
      </c>
      <c r="R84" s="202">
        <v>0.37</v>
      </c>
      <c r="S84" s="202">
        <v>0.23</v>
      </c>
      <c r="T84" s="202">
        <v>0</v>
      </c>
      <c r="U84" s="202">
        <v>9.83</v>
      </c>
      <c r="V84" s="202">
        <v>1.19</v>
      </c>
      <c r="W84" s="202">
        <v>0.39</v>
      </c>
      <c r="X84" s="202">
        <v>1.29</v>
      </c>
      <c r="Y84" s="202">
        <v>0</v>
      </c>
      <c r="Z84" s="202">
        <v>2.4300000000000002</v>
      </c>
      <c r="AA84" s="202">
        <v>0.78</v>
      </c>
      <c r="AB84" s="202">
        <v>0</v>
      </c>
      <c r="AC84" s="202">
        <v>10.42</v>
      </c>
      <c r="AD84" s="202">
        <v>0</v>
      </c>
      <c r="AE84" s="202">
        <v>0</v>
      </c>
      <c r="AF84" s="202">
        <v>0</v>
      </c>
      <c r="AG84" s="202">
        <v>22.11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106.2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3.2</v>
      </c>
      <c r="E85" s="202">
        <v>0</v>
      </c>
      <c r="F85" s="202">
        <v>0</v>
      </c>
      <c r="G85" s="202">
        <v>13.79</v>
      </c>
      <c r="H85" s="202">
        <v>0</v>
      </c>
      <c r="I85" s="202">
        <v>0</v>
      </c>
      <c r="J85" s="202">
        <v>1.25</v>
      </c>
      <c r="K85" s="202">
        <v>5.63</v>
      </c>
      <c r="L85" s="202">
        <v>2.21</v>
      </c>
      <c r="M85" s="202">
        <v>0</v>
      </c>
      <c r="N85" s="202">
        <v>1.03</v>
      </c>
      <c r="O85" s="202">
        <v>1.74</v>
      </c>
      <c r="P85" s="202">
        <v>2.09</v>
      </c>
      <c r="Q85" s="202">
        <v>0.18</v>
      </c>
      <c r="R85" s="202">
        <v>0.37</v>
      </c>
      <c r="S85" s="202">
        <v>0.23</v>
      </c>
      <c r="T85" s="202">
        <v>0</v>
      </c>
      <c r="U85" s="202">
        <v>9.83</v>
      </c>
      <c r="V85" s="202">
        <v>0.16</v>
      </c>
      <c r="W85" s="202">
        <v>0.39</v>
      </c>
      <c r="X85" s="202">
        <v>1.29</v>
      </c>
      <c r="Y85" s="202">
        <v>0</v>
      </c>
      <c r="Z85" s="202">
        <v>2.4300000000000002</v>
      </c>
      <c r="AA85" s="202">
        <v>0.78</v>
      </c>
      <c r="AB85" s="202">
        <v>0</v>
      </c>
      <c r="AC85" s="202">
        <v>10.42</v>
      </c>
      <c r="AD85" s="202">
        <v>0</v>
      </c>
      <c r="AE85" s="202">
        <v>0</v>
      </c>
      <c r="AF85" s="202">
        <v>0</v>
      </c>
      <c r="AG85" s="202">
        <v>22.11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106.2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3.2</v>
      </c>
      <c r="E86" s="202">
        <v>0</v>
      </c>
      <c r="F86" s="202">
        <v>0</v>
      </c>
      <c r="G86" s="202">
        <v>13.79</v>
      </c>
      <c r="H86" s="202">
        <v>0</v>
      </c>
      <c r="I86" s="202">
        <v>0</v>
      </c>
      <c r="J86" s="202">
        <v>1.25</v>
      </c>
      <c r="K86" s="202">
        <v>5.63</v>
      </c>
      <c r="L86" s="202">
        <v>2.21</v>
      </c>
      <c r="M86" s="202">
        <v>0</v>
      </c>
      <c r="N86" s="202">
        <v>1.03</v>
      </c>
      <c r="O86" s="202">
        <v>1.74</v>
      </c>
      <c r="P86" s="202">
        <v>2.09</v>
      </c>
      <c r="Q86" s="202">
        <v>0.18</v>
      </c>
      <c r="R86" s="202">
        <v>0.37</v>
      </c>
      <c r="S86" s="202">
        <v>0.23</v>
      </c>
      <c r="T86" s="202">
        <v>0</v>
      </c>
      <c r="U86" s="202">
        <v>9.83</v>
      </c>
      <c r="V86" s="202">
        <v>0.16</v>
      </c>
      <c r="W86" s="202">
        <v>0.39</v>
      </c>
      <c r="X86" s="202">
        <v>1.29</v>
      </c>
      <c r="Y86" s="202">
        <v>0</v>
      </c>
      <c r="Z86" s="202">
        <v>2.4300000000000002</v>
      </c>
      <c r="AA86" s="202">
        <v>0.78</v>
      </c>
      <c r="AB86" s="202">
        <v>0</v>
      </c>
      <c r="AC86" s="202">
        <v>10.42</v>
      </c>
      <c r="AD86" s="202">
        <v>0</v>
      </c>
      <c r="AE86" s="202">
        <v>0</v>
      </c>
      <c r="AF86" s="202">
        <v>0</v>
      </c>
      <c r="AG86" s="202">
        <v>22.11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106.2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3.2</v>
      </c>
      <c r="E87" s="202">
        <v>0</v>
      </c>
      <c r="F87" s="202">
        <v>0</v>
      </c>
      <c r="G87" s="202">
        <v>13.79</v>
      </c>
      <c r="H87" s="202">
        <v>0</v>
      </c>
      <c r="I87" s="202">
        <v>0</v>
      </c>
      <c r="J87" s="202">
        <v>1.25</v>
      </c>
      <c r="K87" s="202">
        <v>5.63</v>
      </c>
      <c r="L87" s="202">
        <v>2.21</v>
      </c>
      <c r="M87" s="202">
        <v>0</v>
      </c>
      <c r="N87" s="202">
        <v>1.03</v>
      </c>
      <c r="O87" s="202">
        <v>1.74</v>
      </c>
      <c r="P87" s="202">
        <v>2.09</v>
      </c>
      <c r="Q87" s="202">
        <v>0.18</v>
      </c>
      <c r="R87" s="202">
        <v>0.37</v>
      </c>
      <c r="S87" s="202">
        <v>0.23</v>
      </c>
      <c r="T87" s="202">
        <v>0</v>
      </c>
      <c r="U87" s="202">
        <v>9.83</v>
      </c>
      <c r="V87" s="202">
        <v>0.16</v>
      </c>
      <c r="W87" s="202">
        <v>0.39</v>
      </c>
      <c r="X87" s="202">
        <v>1.29</v>
      </c>
      <c r="Y87" s="202">
        <v>0</v>
      </c>
      <c r="Z87" s="202">
        <v>2.4300000000000002</v>
      </c>
      <c r="AA87" s="202">
        <v>0.78</v>
      </c>
      <c r="AB87" s="202">
        <v>0</v>
      </c>
      <c r="AC87" s="202">
        <v>10.42</v>
      </c>
      <c r="AD87" s="202">
        <v>0</v>
      </c>
      <c r="AE87" s="202">
        <v>0</v>
      </c>
      <c r="AF87" s="202">
        <v>0</v>
      </c>
      <c r="AG87" s="202">
        <v>21.63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106.2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3.2</v>
      </c>
      <c r="E88" s="202">
        <v>0</v>
      </c>
      <c r="F88" s="202">
        <v>0</v>
      </c>
      <c r="G88" s="202">
        <v>13.79</v>
      </c>
      <c r="H88" s="202">
        <v>0</v>
      </c>
      <c r="I88" s="202">
        <v>0</v>
      </c>
      <c r="J88" s="202">
        <v>1.25</v>
      </c>
      <c r="K88" s="202">
        <v>5.63</v>
      </c>
      <c r="L88" s="202">
        <v>2.21</v>
      </c>
      <c r="M88" s="202">
        <v>0</v>
      </c>
      <c r="N88" s="202">
        <v>1.03</v>
      </c>
      <c r="O88" s="202">
        <v>1.74</v>
      </c>
      <c r="P88" s="202">
        <v>2.09</v>
      </c>
      <c r="Q88" s="202">
        <v>0.18</v>
      </c>
      <c r="R88" s="202">
        <v>0.37</v>
      </c>
      <c r="S88" s="202">
        <v>0.23</v>
      </c>
      <c r="T88" s="202">
        <v>0</v>
      </c>
      <c r="U88" s="202">
        <v>9.83</v>
      </c>
      <c r="V88" s="202">
        <v>0.16</v>
      </c>
      <c r="W88" s="202">
        <v>0.39</v>
      </c>
      <c r="X88" s="202">
        <v>1.29</v>
      </c>
      <c r="Y88" s="202">
        <v>0</v>
      </c>
      <c r="Z88" s="202">
        <v>2.4300000000000002</v>
      </c>
      <c r="AA88" s="202">
        <v>0.78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21.63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106.2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3.2</v>
      </c>
      <c r="E89" s="202">
        <v>0</v>
      </c>
      <c r="F89" s="202">
        <v>0</v>
      </c>
      <c r="G89" s="202">
        <v>13.79</v>
      </c>
      <c r="H89" s="202">
        <v>0</v>
      </c>
      <c r="I89" s="202">
        <v>0</v>
      </c>
      <c r="J89" s="202">
        <v>1.53</v>
      </c>
      <c r="K89" s="202">
        <v>5.63</v>
      </c>
      <c r="L89" s="202">
        <v>2.21</v>
      </c>
      <c r="M89" s="202">
        <v>0</v>
      </c>
      <c r="N89" s="202">
        <v>1.03</v>
      </c>
      <c r="O89" s="202">
        <v>1.74</v>
      </c>
      <c r="P89" s="202">
        <v>2.09</v>
      </c>
      <c r="Q89" s="202">
        <v>0.18</v>
      </c>
      <c r="R89" s="202">
        <v>0.37</v>
      </c>
      <c r="S89" s="202">
        <v>0.23</v>
      </c>
      <c r="T89" s="202">
        <v>0</v>
      </c>
      <c r="U89" s="202">
        <v>9.83</v>
      </c>
      <c r="V89" s="202">
        <v>0.16</v>
      </c>
      <c r="W89" s="202">
        <v>0.39</v>
      </c>
      <c r="X89" s="202">
        <v>1.29</v>
      </c>
      <c r="Y89" s="202">
        <v>0</v>
      </c>
      <c r="Z89" s="202">
        <v>2.4300000000000002</v>
      </c>
      <c r="AA89" s="202">
        <v>0.78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21.63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106.2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3.2</v>
      </c>
      <c r="E90" s="202">
        <v>0</v>
      </c>
      <c r="F90" s="202">
        <v>0</v>
      </c>
      <c r="G90" s="202">
        <v>13.79</v>
      </c>
      <c r="H90" s="202">
        <v>0</v>
      </c>
      <c r="I90" s="202">
        <v>0</v>
      </c>
      <c r="J90" s="202">
        <v>1.53</v>
      </c>
      <c r="K90" s="202">
        <v>5.63</v>
      </c>
      <c r="L90" s="202">
        <v>2.21</v>
      </c>
      <c r="M90" s="202">
        <v>0</v>
      </c>
      <c r="N90" s="202">
        <v>1.03</v>
      </c>
      <c r="O90" s="202">
        <v>1.74</v>
      </c>
      <c r="P90" s="202">
        <v>2.09</v>
      </c>
      <c r="Q90" s="202">
        <v>0.18</v>
      </c>
      <c r="R90" s="202">
        <v>0.37</v>
      </c>
      <c r="S90" s="202">
        <v>0.23</v>
      </c>
      <c r="T90" s="202">
        <v>0</v>
      </c>
      <c r="U90" s="202">
        <v>9.83</v>
      </c>
      <c r="V90" s="202">
        <v>0.16</v>
      </c>
      <c r="W90" s="202">
        <v>0.39</v>
      </c>
      <c r="X90" s="202">
        <v>1.29</v>
      </c>
      <c r="Y90" s="202">
        <v>0</v>
      </c>
      <c r="Z90" s="202">
        <v>2.4300000000000002</v>
      </c>
      <c r="AA90" s="202">
        <v>0.78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21.63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106.2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3.2</v>
      </c>
      <c r="E91" s="202">
        <v>0</v>
      </c>
      <c r="F91" s="202">
        <v>0</v>
      </c>
      <c r="G91" s="202">
        <v>13.79</v>
      </c>
      <c r="H91" s="202">
        <v>0</v>
      </c>
      <c r="I91" s="202">
        <v>0</v>
      </c>
      <c r="J91" s="202">
        <v>1.67</v>
      </c>
      <c r="K91" s="202">
        <v>5.63</v>
      </c>
      <c r="L91" s="202">
        <v>2.21</v>
      </c>
      <c r="M91" s="202">
        <v>0</v>
      </c>
      <c r="N91" s="202">
        <v>1.03</v>
      </c>
      <c r="O91" s="202">
        <v>1.74</v>
      </c>
      <c r="P91" s="202">
        <v>2.09</v>
      </c>
      <c r="Q91" s="202">
        <v>0.18</v>
      </c>
      <c r="R91" s="202">
        <v>0.37</v>
      </c>
      <c r="S91" s="202">
        <v>0.23</v>
      </c>
      <c r="T91" s="202">
        <v>0</v>
      </c>
      <c r="U91" s="202">
        <v>9.83</v>
      </c>
      <c r="V91" s="202">
        <v>0.19</v>
      </c>
      <c r="W91" s="202">
        <v>0.39</v>
      </c>
      <c r="X91" s="202">
        <v>1.29</v>
      </c>
      <c r="Y91" s="202">
        <v>0</v>
      </c>
      <c r="Z91" s="202">
        <v>2.4300000000000002</v>
      </c>
      <c r="AA91" s="202">
        <v>0.78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21.63</v>
      </c>
      <c r="AH91" s="202">
        <v>0</v>
      </c>
      <c r="AI91" s="202">
        <v>0</v>
      </c>
      <c r="AJ91" s="202">
        <v>0</v>
      </c>
      <c r="AK91" s="202">
        <v>2.64</v>
      </c>
      <c r="AL91" s="202">
        <v>0</v>
      </c>
      <c r="AM91" s="202">
        <v>106.2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1.2</v>
      </c>
      <c r="E92" s="202">
        <v>0</v>
      </c>
      <c r="F92" s="202">
        <v>0</v>
      </c>
      <c r="G92" s="202">
        <v>13.79</v>
      </c>
      <c r="H92" s="202">
        <v>0</v>
      </c>
      <c r="I92" s="202">
        <v>0</v>
      </c>
      <c r="J92" s="202">
        <v>1.67</v>
      </c>
      <c r="K92" s="202">
        <v>5.63</v>
      </c>
      <c r="L92" s="202">
        <v>2.21</v>
      </c>
      <c r="M92" s="202">
        <v>0</v>
      </c>
      <c r="N92" s="202">
        <v>1.03</v>
      </c>
      <c r="O92" s="202">
        <v>1.74</v>
      </c>
      <c r="P92" s="202">
        <v>2.09</v>
      </c>
      <c r="Q92" s="202">
        <v>0.18</v>
      </c>
      <c r="R92" s="202">
        <v>0.37</v>
      </c>
      <c r="S92" s="202">
        <v>0.23</v>
      </c>
      <c r="T92" s="202">
        <v>0</v>
      </c>
      <c r="U92" s="202">
        <v>9.83</v>
      </c>
      <c r="V92" s="202">
        <v>0.19</v>
      </c>
      <c r="W92" s="202">
        <v>0.39</v>
      </c>
      <c r="X92" s="202">
        <v>1.23</v>
      </c>
      <c r="Y92" s="202">
        <v>0</v>
      </c>
      <c r="Z92" s="202">
        <v>2.4300000000000002</v>
      </c>
      <c r="AA92" s="202">
        <v>0.78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21.63</v>
      </c>
      <c r="AH92" s="202">
        <v>0</v>
      </c>
      <c r="AI92" s="202">
        <v>0</v>
      </c>
      <c r="AJ92" s="202">
        <v>0</v>
      </c>
      <c r="AK92" s="202">
        <v>2.64</v>
      </c>
      <c r="AL92" s="202">
        <v>0</v>
      </c>
      <c r="AM92" s="202">
        <v>106.2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1.2</v>
      </c>
      <c r="E93" s="202">
        <v>0</v>
      </c>
      <c r="F93" s="202">
        <v>0</v>
      </c>
      <c r="G93" s="202">
        <v>13.79</v>
      </c>
      <c r="H93" s="202">
        <v>0</v>
      </c>
      <c r="I93" s="202">
        <v>0</v>
      </c>
      <c r="J93" s="202">
        <v>0</v>
      </c>
      <c r="K93" s="202">
        <v>5.63</v>
      </c>
      <c r="L93" s="202">
        <v>2.21</v>
      </c>
      <c r="M93" s="202">
        <v>0</v>
      </c>
      <c r="N93" s="202">
        <v>1.03</v>
      </c>
      <c r="O93" s="202">
        <v>1.74</v>
      </c>
      <c r="P93" s="202">
        <v>2.09</v>
      </c>
      <c r="Q93" s="202">
        <v>0.18</v>
      </c>
      <c r="R93" s="202">
        <v>0.37</v>
      </c>
      <c r="S93" s="202">
        <v>0.23</v>
      </c>
      <c r="T93" s="202">
        <v>0</v>
      </c>
      <c r="U93" s="202">
        <v>9.83</v>
      </c>
      <c r="V93" s="202">
        <v>0.18</v>
      </c>
      <c r="W93" s="202">
        <v>0.39</v>
      </c>
      <c r="X93" s="202">
        <v>1.1599999999999999</v>
      </c>
      <c r="Y93" s="202">
        <v>0</v>
      </c>
      <c r="Z93" s="202">
        <v>2.4300000000000002</v>
      </c>
      <c r="AA93" s="202">
        <v>0.78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21.63</v>
      </c>
      <c r="AH93" s="202">
        <v>0</v>
      </c>
      <c r="AI93" s="202">
        <v>0</v>
      </c>
      <c r="AJ93" s="202">
        <v>0</v>
      </c>
      <c r="AK93" s="202">
        <v>2.64</v>
      </c>
      <c r="AL93" s="202">
        <v>0</v>
      </c>
      <c r="AM93" s="202">
        <v>106.2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1.2</v>
      </c>
      <c r="E94" s="202">
        <v>0</v>
      </c>
      <c r="F94" s="202">
        <v>0</v>
      </c>
      <c r="G94" s="202">
        <v>13.79</v>
      </c>
      <c r="H94" s="202">
        <v>0</v>
      </c>
      <c r="I94" s="202">
        <v>0</v>
      </c>
      <c r="J94" s="202">
        <v>0</v>
      </c>
      <c r="K94" s="202">
        <v>5.63</v>
      </c>
      <c r="L94" s="202">
        <v>2.21</v>
      </c>
      <c r="M94" s="202">
        <v>0</v>
      </c>
      <c r="N94" s="202">
        <v>1.03</v>
      </c>
      <c r="O94" s="202">
        <v>1.74</v>
      </c>
      <c r="P94" s="202">
        <v>2.09</v>
      </c>
      <c r="Q94" s="202">
        <v>0.18</v>
      </c>
      <c r="R94" s="202">
        <v>0.37</v>
      </c>
      <c r="S94" s="202">
        <v>0.23</v>
      </c>
      <c r="T94" s="202">
        <v>0</v>
      </c>
      <c r="U94" s="202">
        <v>9.83</v>
      </c>
      <c r="V94" s="202">
        <v>0.18</v>
      </c>
      <c r="W94" s="202">
        <v>0.39</v>
      </c>
      <c r="X94" s="202">
        <v>1.1000000000000001</v>
      </c>
      <c r="Y94" s="202">
        <v>0</v>
      </c>
      <c r="Z94" s="202">
        <v>2.4300000000000002</v>
      </c>
      <c r="AA94" s="202">
        <v>0.78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21.63</v>
      </c>
      <c r="AH94" s="202">
        <v>0</v>
      </c>
      <c r="AI94" s="202">
        <v>0</v>
      </c>
      <c r="AJ94" s="202">
        <v>0</v>
      </c>
      <c r="AK94" s="202">
        <v>2.64</v>
      </c>
      <c r="AL94" s="202">
        <v>0</v>
      </c>
      <c r="AM94" s="202">
        <v>106.2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1.2</v>
      </c>
      <c r="E95" s="202">
        <v>0</v>
      </c>
      <c r="F95" s="202">
        <v>0</v>
      </c>
      <c r="G95" s="202">
        <v>13.79</v>
      </c>
      <c r="H95" s="202">
        <v>0</v>
      </c>
      <c r="I95" s="202">
        <v>0</v>
      </c>
      <c r="J95" s="202">
        <v>0</v>
      </c>
      <c r="K95" s="202">
        <v>5.63</v>
      </c>
      <c r="L95" s="202">
        <v>2.21</v>
      </c>
      <c r="M95" s="202">
        <v>0</v>
      </c>
      <c r="N95" s="202">
        <v>1.03</v>
      </c>
      <c r="O95" s="202">
        <v>1.74</v>
      </c>
      <c r="P95" s="202">
        <v>2.09</v>
      </c>
      <c r="Q95" s="202">
        <v>0.18</v>
      </c>
      <c r="R95" s="202">
        <v>0.37</v>
      </c>
      <c r="S95" s="202">
        <v>0.23</v>
      </c>
      <c r="T95" s="202">
        <v>0</v>
      </c>
      <c r="U95" s="202">
        <v>9.83</v>
      </c>
      <c r="V95" s="202">
        <v>0.18</v>
      </c>
      <c r="W95" s="202">
        <v>0.39</v>
      </c>
      <c r="X95" s="202">
        <v>1.1000000000000001</v>
      </c>
      <c r="Y95" s="202">
        <v>0</v>
      </c>
      <c r="Z95" s="202">
        <v>2.4300000000000002</v>
      </c>
      <c r="AA95" s="202">
        <v>0.78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21.63</v>
      </c>
      <c r="AH95" s="202">
        <v>0</v>
      </c>
      <c r="AI95" s="202">
        <v>0</v>
      </c>
      <c r="AJ95" s="202">
        <v>0</v>
      </c>
      <c r="AK95" s="202">
        <v>2.64</v>
      </c>
      <c r="AL95" s="202">
        <v>0</v>
      </c>
      <c r="AM95" s="202">
        <v>106.2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1.2</v>
      </c>
      <c r="E96" s="202">
        <v>0</v>
      </c>
      <c r="F96" s="202">
        <v>0</v>
      </c>
      <c r="G96" s="202">
        <v>13.79</v>
      </c>
      <c r="H96" s="202">
        <v>0</v>
      </c>
      <c r="I96" s="202">
        <v>0</v>
      </c>
      <c r="J96" s="202">
        <v>0</v>
      </c>
      <c r="K96" s="202">
        <v>5.63</v>
      </c>
      <c r="L96" s="202">
        <v>2.21</v>
      </c>
      <c r="M96" s="202">
        <v>0</v>
      </c>
      <c r="N96" s="202">
        <v>1.03</v>
      </c>
      <c r="O96" s="202">
        <v>1.74</v>
      </c>
      <c r="P96" s="202">
        <v>2.09</v>
      </c>
      <c r="Q96" s="202">
        <v>0.18</v>
      </c>
      <c r="R96" s="202">
        <v>0.37</v>
      </c>
      <c r="S96" s="202">
        <v>0.23</v>
      </c>
      <c r="T96" s="202">
        <v>0</v>
      </c>
      <c r="U96" s="202">
        <v>9.83</v>
      </c>
      <c r="V96" s="202">
        <v>0.18</v>
      </c>
      <c r="W96" s="202">
        <v>0.39</v>
      </c>
      <c r="X96" s="202">
        <v>1.04</v>
      </c>
      <c r="Y96" s="202">
        <v>0</v>
      </c>
      <c r="Z96" s="202">
        <v>2.4300000000000002</v>
      </c>
      <c r="AA96" s="202">
        <v>0.78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21.63</v>
      </c>
      <c r="AH96" s="202">
        <v>0</v>
      </c>
      <c r="AI96" s="202">
        <v>0</v>
      </c>
      <c r="AJ96" s="202">
        <v>0</v>
      </c>
      <c r="AK96" s="202">
        <v>2.64</v>
      </c>
      <c r="AL96" s="202">
        <v>0</v>
      </c>
      <c r="AM96" s="202">
        <v>106.2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1.2</v>
      </c>
      <c r="E97" s="202">
        <v>0</v>
      </c>
      <c r="F97" s="202">
        <v>0</v>
      </c>
      <c r="G97" s="202">
        <v>13.79</v>
      </c>
      <c r="H97" s="202">
        <v>0</v>
      </c>
      <c r="I97" s="202">
        <v>0</v>
      </c>
      <c r="J97" s="202">
        <v>0</v>
      </c>
      <c r="K97" s="202">
        <v>5.63</v>
      </c>
      <c r="L97" s="202">
        <v>2.21</v>
      </c>
      <c r="M97" s="202">
        <v>0</v>
      </c>
      <c r="N97" s="202">
        <v>1.03</v>
      </c>
      <c r="O97" s="202">
        <v>1.74</v>
      </c>
      <c r="P97" s="202">
        <v>2.09</v>
      </c>
      <c r="Q97" s="202">
        <v>0.18</v>
      </c>
      <c r="R97" s="202">
        <v>0.37</v>
      </c>
      <c r="S97" s="202">
        <v>0.23</v>
      </c>
      <c r="T97" s="202">
        <v>0</v>
      </c>
      <c r="U97" s="202">
        <v>9.83</v>
      </c>
      <c r="V97" s="202">
        <v>0.18</v>
      </c>
      <c r="W97" s="202">
        <v>0.39</v>
      </c>
      <c r="X97" s="202">
        <v>0.98</v>
      </c>
      <c r="Y97" s="202">
        <v>0</v>
      </c>
      <c r="Z97" s="202">
        <v>2.4300000000000002</v>
      </c>
      <c r="AA97" s="202">
        <v>0.78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21.63</v>
      </c>
      <c r="AH97" s="202">
        <v>0</v>
      </c>
      <c r="AI97" s="202">
        <v>0</v>
      </c>
      <c r="AJ97" s="202">
        <v>0</v>
      </c>
      <c r="AK97" s="202">
        <v>2.64</v>
      </c>
      <c r="AL97" s="202">
        <v>0</v>
      </c>
      <c r="AM97" s="202">
        <v>106.2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1.2</v>
      </c>
      <c r="E98" s="202">
        <v>0</v>
      </c>
      <c r="F98" s="202">
        <v>0</v>
      </c>
      <c r="G98" s="202">
        <v>13.79</v>
      </c>
      <c r="H98" s="202">
        <v>0</v>
      </c>
      <c r="I98" s="202">
        <v>0</v>
      </c>
      <c r="J98" s="202">
        <v>0</v>
      </c>
      <c r="K98" s="202">
        <v>5.63</v>
      </c>
      <c r="L98" s="202">
        <v>2.21</v>
      </c>
      <c r="M98" s="202">
        <v>0</v>
      </c>
      <c r="N98" s="202">
        <v>1.03</v>
      </c>
      <c r="O98" s="202">
        <v>1.74</v>
      </c>
      <c r="P98" s="202">
        <v>2.09</v>
      </c>
      <c r="Q98" s="202">
        <v>0.18</v>
      </c>
      <c r="R98" s="202">
        <v>0.37</v>
      </c>
      <c r="S98" s="202">
        <v>0.23</v>
      </c>
      <c r="T98" s="202">
        <v>0</v>
      </c>
      <c r="U98" s="202">
        <v>9.83</v>
      </c>
      <c r="V98" s="202">
        <v>0.18</v>
      </c>
      <c r="W98" s="202">
        <v>0.39</v>
      </c>
      <c r="X98" s="202">
        <v>0.86</v>
      </c>
      <c r="Y98" s="202">
        <v>0</v>
      </c>
      <c r="Z98" s="202">
        <v>2.4300000000000002</v>
      </c>
      <c r="AA98" s="202">
        <v>0.78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21.63</v>
      </c>
      <c r="AH98" s="202">
        <v>0</v>
      </c>
      <c r="AI98" s="202">
        <v>0</v>
      </c>
      <c r="AJ98" s="202">
        <v>0</v>
      </c>
      <c r="AK98" s="202">
        <v>2.64</v>
      </c>
      <c r="AL98" s="202">
        <v>0</v>
      </c>
      <c r="AM98" s="202">
        <v>106.2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0.16954000000000038</v>
      </c>
      <c r="E99">
        <f t="shared" si="0"/>
        <v>0</v>
      </c>
      <c r="F99">
        <f t="shared" si="0"/>
        <v>0</v>
      </c>
      <c r="G99">
        <f t="shared" si="0"/>
        <v>0.33453499999999969</v>
      </c>
      <c r="H99">
        <f t="shared" si="0"/>
        <v>0</v>
      </c>
      <c r="I99">
        <f t="shared" si="0"/>
        <v>0</v>
      </c>
      <c r="J99">
        <f t="shared" si="0"/>
        <v>0.27032000000000006</v>
      </c>
      <c r="K99">
        <f t="shared" si="0"/>
        <v>1.5320000000000022</v>
      </c>
      <c r="L99">
        <f t="shared" si="0"/>
        <v>0.60683499999999979</v>
      </c>
      <c r="M99">
        <f t="shared" si="0"/>
        <v>0</v>
      </c>
      <c r="N99">
        <f t="shared" si="0"/>
        <v>9.3524999999999719E-2</v>
      </c>
      <c r="O99">
        <f t="shared" si="0"/>
        <v>0.1538925000000001</v>
      </c>
      <c r="P99">
        <f t="shared" si="0"/>
        <v>0.30879999999999963</v>
      </c>
      <c r="Q99">
        <f t="shared" si="0"/>
        <v>4.3644999999999982E-2</v>
      </c>
      <c r="R99">
        <f t="shared" si="0"/>
        <v>9.608000000000011E-2</v>
      </c>
      <c r="S99">
        <f t="shared" si="0"/>
        <v>5.6392499999999957E-2</v>
      </c>
      <c r="T99">
        <f t="shared" si="0"/>
        <v>0</v>
      </c>
      <c r="U99">
        <f t="shared" si="0"/>
        <v>0.24867000000000047</v>
      </c>
      <c r="V99">
        <f t="shared" si="0"/>
        <v>2.6804999999999999E-2</v>
      </c>
      <c r="W99">
        <f t="shared" si="0"/>
        <v>5.7474999999999929E-2</v>
      </c>
      <c r="X99">
        <f t="shared" si="0"/>
        <v>0.19505999999999993</v>
      </c>
      <c r="Y99">
        <f t="shared" si="0"/>
        <v>0</v>
      </c>
      <c r="Z99">
        <f t="shared" si="0"/>
        <v>0.66807999999999823</v>
      </c>
      <c r="AA99">
        <f t="shared" si="0"/>
        <v>0.17104749999999996</v>
      </c>
      <c r="AB99">
        <f t="shared" si="0"/>
        <v>0</v>
      </c>
      <c r="AC99">
        <f t="shared" si="0"/>
        <v>0.24617000000000033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0.53257250000000012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0.20035999999999993</v>
      </c>
      <c r="AL99">
        <f t="shared" si="0"/>
        <v>0</v>
      </c>
      <c r="AM99">
        <f t="shared" si="0"/>
        <v>2.5488000000000004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10.94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10.94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10.94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10.94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10.94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10.94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10.94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10.94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10.94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10.94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10.94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10.94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8.34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10.94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8.34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10.94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8.34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10.94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8.34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10.94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8.34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10.94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8.34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10.94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8.34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10.94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8.34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10.94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8.34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10.94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8.34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10.94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8.34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10.94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8.34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10.94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10.94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10.94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10.94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10.94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10.94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10.94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8.2200000000000006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10.94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8.2200000000000006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10.94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8.2200000000000006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10.94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8.2200000000000006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10.94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9.57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10.94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9.57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10.94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8.91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10.58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8.91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10.58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9.57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10.58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9.57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10.58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9.57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10.58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9.57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10.58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9.57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10.58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9.57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10.58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9.57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10.58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9.57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10.58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9.57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10.58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9.57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10.58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9.57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10.58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9.57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10.58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9.57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10.58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9.57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10.58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9.57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10.58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8.91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10.58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8.91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10.58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8.4600000000000009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10.58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8.4600000000000009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10.58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8.4600000000000009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10.58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8.34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10.58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8.34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10.58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8.34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10.58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8.34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10.58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8.34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10.58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8.34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10.58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8.34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10.58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8.4600000000000009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10.58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8.4600000000000009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10.58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8.4600000000000009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10.58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8.4600000000000009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10.58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8.4600000000000009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10.58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8.4600000000000009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10.58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8.4600000000000009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10.58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8.4600000000000009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10.76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8.4600000000000009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10.76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8.4600000000000009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10.76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8.4600000000000009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10.76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8.34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10.76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8.34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10.76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8.34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10.76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8.34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10.76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8.34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10.76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8.34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10.76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8.34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10.76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8.34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10.76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8.16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10.76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8.16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10.76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8.16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10.76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8.16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10.76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8.16</v>
      </c>
      <c r="AH91" s="202">
        <v>0</v>
      </c>
      <c r="AI91" s="202">
        <v>0</v>
      </c>
      <c r="AJ91" s="202">
        <v>0</v>
      </c>
      <c r="AK91" s="202">
        <v>0.27</v>
      </c>
      <c r="AL91" s="202">
        <v>0</v>
      </c>
      <c r="AM91" s="202">
        <v>10.76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8.16</v>
      </c>
      <c r="AH92" s="202">
        <v>0</v>
      </c>
      <c r="AI92" s="202">
        <v>0</v>
      </c>
      <c r="AJ92" s="202">
        <v>0</v>
      </c>
      <c r="AK92" s="202">
        <v>0.27</v>
      </c>
      <c r="AL92" s="202">
        <v>0</v>
      </c>
      <c r="AM92" s="202">
        <v>10.76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8.16</v>
      </c>
      <c r="AH93" s="202">
        <v>0</v>
      </c>
      <c r="AI93" s="202">
        <v>0</v>
      </c>
      <c r="AJ93" s="202">
        <v>0</v>
      </c>
      <c r="AK93" s="202">
        <v>0.27</v>
      </c>
      <c r="AL93" s="202">
        <v>0</v>
      </c>
      <c r="AM93" s="202">
        <v>10.76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8.16</v>
      </c>
      <c r="AH94" s="202">
        <v>0</v>
      </c>
      <c r="AI94" s="202">
        <v>0</v>
      </c>
      <c r="AJ94" s="202">
        <v>0</v>
      </c>
      <c r="AK94" s="202">
        <v>0.27</v>
      </c>
      <c r="AL94" s="202">
        <v>0</v>
      </c>
      <c r="AM94" s="202">
        <v>10.76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8.16</v>
      </c>
      <c r="AH95" s="202">
        <v>0</v>
      </c>
      <c r="AI95" s="202">
        <v>0</v>
      </c>
      <c r="AJ95" s="202">
        <v>0</v>
      </c>
      <c r="AK95" s="202">
        <v>0.27</v>
      </c>
      <c r="AL95" s="202">
        <v>0</v>
      </c>
      <c r="AM95" s="202">
        <v>10.76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8.16</v>
      </c>
      <c r="AH96" s="202">
        <v>0</v>
      </c>
      <c r="AI96" s="202">
        <v>0</v>
      </c>
      <c r="AJ96" s="202">
        <v>0</v>
      </c>
      <c r="AK96" s="202">
        <v>0.27</v>
      </c>
      <c r="AL96" s="202">
        <v>0</v>
      </c>
      <c r="AM96" s="202">
        <v>10.76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8.16</v>
      </c>
      <c r="AH97" s="202">
        <v>0</v>
      </c>
      <c r="AI97" s="202">
        <v>0</v>
      </c>
      <c r="AJ97" s="202">
        <v>0</v>
      </c>
      <c r="AK97" s="202">
        <v>0.27</v>
      </c>
      <c r="AL97" s="202">
        <v>0</v>
      </c>
      <c r="AM97" s="202">
        <v>10.76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8.16</v>
      </c>
      <c r="AH98" s="202">
        <v>0</v>
      </c>
      <c r="AI98" s="202">
        <v>0</v>
      </c>
      <c r="AJ98" s="202">
        <v>0</v>
      </c>
      <c r="AK98" s="202">
        <v>0.27</v>
      </c>
      <c r="AL98" s="202">
        <v>0</v>
      </c>
      <c r="AM98" s="202">
        <v>10.76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0.20571750000000014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5.4000000000000001E-4</v>
      </c>
      <c r="AL99">
        <f t="shared" si="0"/>
        <v>0</v>
      </c>
      <c r="AM99">
        <f t="shared" si="0"/>
        <v>0.25824000000000019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6.59</v>
      </c>
      <c r="H3" s="202">
        <v>0</v>
      </c>
      <c r="I3" s="202">
        <v>0</v>
      </c>
      <c r="J3" s="202">
        <v>8.8699999999999992</v>
      </c>
      <c r="K3" s="202">
        <v>0.03</v>
      </c>
      <c r="L3" s="202">
        <v>0.32</v>
      </c>
      <c r="M3" s="202">
        <v>0.09</v>
      </c>
      <c r="N3" s="202">
        <v>0.1</v>
      </c>
      <c r="O3" s="202">
        <v>0.11</v>
      </c>
      <c r="P3" s="202">
        <v>1</v>
      </c>
      <c r="Q3" s="202">
        <v>0</v>
      </c>
      <c r="R3" s="202">
        <v>0.66</v>
      </c>
      <c r="S3" s="202">
        <v>0.02</v>
      </c>
      <c r="T3" s="202">
        <v>0.06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0.35</v>
      </c>
      <c r="AL3" s="202">
        <v>0</v>
      </c>
      <c r="AM3" s="202">
        <v>43.78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10.29</v>
      </c>
      <c r="AV3" s="202">
        <v>0.1</v>
      </c>
      <c r="AW3" s="202">
        <v>0.18</v>
      </c>
      <c r="AX3" s="202">
        <v>0.12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6.59</v>
      </c>
      <c r="H4" s="202">
        <v>0</v>
      </c>
      <c r="I4" s="202">
        <v>0</v>
      </c>
      <c r="J4" s="202">
        <v>8.8699999999999992</v>
      </c>
      <c r="K4" s="202">
        <v>0.12</v>
      </c>
      <c r="L4" s="202">
        <v>0.32</v>
      </c>
      <c r="M4" s="202">
        <v>0.09</v>
      </c>
      <c r="N4" s="202">
        <v>0.1</v>
      </c>
      <c r="O4" s="202">
        <v>0.11</v>
      </c>
      <c r="P4" s="202">
        <v>1</v>
      </c>
      <c r="Q4" s="202">
        <v>0</v>
      </c>
      <c r="R4" s="202">
        <v>0.66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0.35</v>
      </c>
      <c r="AL4" s="202">
        <v>0</v>
      </c>
      <c r="AM4" s="202">
        <v>43.78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10.29</v>
      </c>
      <c r="AV4" s="202">
        <v>0.1</v>
      </c>
      <c r="AW4" s="202">
        <v>0.18</v>
      </c>
      <c r="AX4" s="202">
        <v>0.12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6.59</v>
      </c>
      <c r="H5" s="202">
        <v>0</v>
      </c>
      <c r="I5" s="202">
        <v>0</v>
      </c>
      <c r="J5" s="202">
        <v>8.8699999999999992</v>
      </c>
      <c r="K5" s="202">
        <v>0.12</v>
      </c>
      <c r="L5" s="202">
        <v>0.32</v>
      </c>
      <c r="M5" s="202">
        <v>0.09</v>
      </c>
      <c r="N5" s="202">
        <v>0.1</v>
      </c>
      <c r="O5" s="202">
        <v>0.11</v>
      </c>
      <c r="P5" s="202">
        <v>1</v>
      </c>
      <c r="Q5" s="202">
        <v>0</v>
      </c>
      <c r="R5" s="202">
        <v>0.66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0.35</v>
      </c>
      <c r="AL5" s="202">
        <v>0</v>
      </c>
      <c r="AM5" s="202">
        <v>43.78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10.29</v>
      </c>
      <c r="AV5" s="202">
        <v>0.1</v>
      </c>
      <c r="AW5" s="202">
        <v>0.18</v>
      </c>
      <c r="AX5" s="202">
        <v>0.12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6.59</v>
      </c>
      <c r="H6" s="202">
        <v>0</v>
      </c>
      <c r="I6" s="202">
        <v>0</v>
      </c>
      <c r="J6" s="202">
        <v>8.8699999999999992</v>
      </c>
      <c r="K6" s="202">
        <v>0.12</v>
      </c>
      <c r="L6" s="202">
        <v>0.32</v>
      </c>
      <c r="M6" s="202">
        <v>0.09</v>
      </c>
      <c r="N6" s="202">
        <v>0.1</v>
      </c>
      <c r="O6" s="202">
        <v>0.11</v>
      </c>
      <c r="P6" s="202">
        <v>1</v>
      </c>
      <c r="Q6" s="202">
        <v>0</v>
      </c>
      <c r="R6" s="202">
        <v>0.66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0.35</v>
      </c>
      <c r="AL6" s="202">
        <v>0</v>
      </c>
      <c r="AM6" s="202">
        <v>43.78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10.29</v>
      </c>
      <c r="AV6" s="202">
        <v>0.1</v>
      </c>
      <c r="AW6" s="202">
        <v>0.18</v>
      </c>
      <c r="AX6" s="202">
        <v>0.12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6.65</v>
      </c>
      <c r="H7" s="202">
        <v>0</v>
      </c>
      <c r="I7" s="202">
        <v>0</v>
      </c>
      <c r="J7" s="202">
        <v>8.8699999999999992</v>
      </c>
      <c r="K7" s="202">
        <v>0.12</v>
      </c>
      <c r="L7" s="202">
        <v>0.32</v>
      </c>
      <c r="M7" s="202">
        <v>0.09</v>
      </c>
      <c r="N7" s="202">
        <v>0.1</v>
      </c>
      <c r="O7" s="202">
        <v>0.11</v>
      </c>
      <c r="P7" s="202">
        <v>1</v>
      </c>
      <c r="Q7" s="202">
        <v>0</v>
      </c>
      <c r="R7" s="202">
        <v>0.68</v>
      </c>
      <c r="S7" s="202">
        <v>0.02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0.35</v>
      </c>
      <c r="AL7" s="202">
        <v>0</v>
      </c>
      <c r="AM7" s="202">
        <v>43.78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10.29</v>
      </c>
      <c r="AV7" s="202">
        <v>0.1</v>
      </c>
      <c r="AW7" s="202">
        <v>0.18</v>
      </c>
      <c r="AX7" s="202">
        <v>0.12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6.65</v>
      </c>
      <c r="H8" s="202">
        <v>0</v>
      </c>
      <c r="I8" s="202">
        <v>0</v>
      </c>
      <c r="J8" s="202">
        <v>8.8699999999999992</v>
      </c>
      <c r="K8" s="202">
        <v>0.12</v>
      </c>
      <c r="L8" s="202">
        <v>0.32</v>
      </c>
      <c r="M8" s="202">
        <v>0.09</v>
      </c>
      <c r="N8" s="202">
        <v>0.1</v>
      </c>
      <c r="O8" s="202">
        <v>0.11</v>
      </c>
      <c r="P8" s="202">
        <v>1</v>
      </c>
      <c r="Q8" s="202">
        <v>0</v>
      </c>
      <c r="R8" s="202">
        <v>0.68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0.35</v>
      </c>
      <c r="AL8" s="202">
        <v>0</v>
      </c>
      <c r="AM8" s="202">
        <v>43.78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10.29</v>
      </c>
      <c r="AV8" s="202">
        <v>0.1</v>
      </c>
      <c r="AW8" s="202">
        <v>0.18</v>
      </c>
      <c r="AX8" s="202">
        <v>0.12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6.65</v>
      </c>
      <c r="H9" s="202">
        <v>0</v>
      </c>
      <c r="I9" s="202">
        <v>0</v>
      </c>
      <c r="J9" s="202">
        <v>8.8699999999999992</v>
      </c>
      <c r="K9" s="202">
        <v>0.12</v>
      </c>
      <c r="L9" s="202">
        <v>0.32</v>
      </c>
      <c r="M9" s="202">
        <v>0.09</v>
      </c>
      <c r="N9" s="202">
        <v>0.1</v>
      </c>
      <c r="O9" s="202">
        <v>0.11</v>
      </c>
      <c r="P9" s="202">
        <v>1</v>
      </c>
      <c r="Q9" s="202">
        <v>0</v>
      </c>
      <c r="R9" s="202">
        <v>0.68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0.35</v>
      </c>
      <c r="AL9" s="202">
        <v>0</v>
      </c>
      <c r="AM9" s="202">
        <v>43.78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10.29</v>
      </c>
      <c r="AV9" s="202">
        <v>0.1</v>
      </c>
      <c r="AW9" s="202">
        <v>0.18</v>
      </c>
      <c r="AX9" s="202">
        <v>0.12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6.65</v>
      </c>
      <c r="H10" s="202">
        <v>0</v>
      </c>
      <c r="I10" s="202">
        <v>0</v>
      </c>
      <c r="J10" s="202">
        <v>8.8699999999999992</v>
      </c>
      <c r="K10" s="202">
        <v>0.12</v>
      </c>
      <c r="L10" s="202">
        <v>0.32</v>
      </c>
      <c r="M10" s="202">
        <v>0.09</v>
      </c>
      <c r="N10" s="202">
        <v>0.1</v>
      </c>
      <c r="O10" s="202">
        <v>0.11</v>
      </c>
      <c r="P10" s="202">
        <v>1</v>
      </c>
      <c r="Q10" s="202">
        <v>0</v>
      </c>
      <c r="R10" s="202">
        <v>0.68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0.35</v>
      </c>
      <c r="AL10" s="202">
        <v>0</v>
      </c>
      <c r="AM10" s="202">
        <v>43.78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10.29</v>
      </c>
      <c r="AV10" s="202">
        <v>0.1</v>
      </c>
      <c r="AW10" s="202">
        <v>0.18</v>
      </c>
      <c r="AX10" s="202">
        <v>0.12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6.65</v>
      </c>
      <c r="H11" s="202">
        <v>0</v>
      </c>
      <c r="I11" s="202">
        <v>0</v>
      </c>
      <c r="J11" s="202">
        <v>8.8699999999999992</v>
      </c>
      <c r="K11" s="202">
        <v>0.12</v>
      </c>
      <c r="L11" s="202">
        <v>0.32</v>
      </c>
      <c r="M11" s="202">
        <v>0.09</v>
      </c>
      <c r="N11" s="202">
        <v>0.1</v>
      </c>
      <c r="O11" s="202">
        <v>0.11</v>
      </c>
      <c r="P11" s="202">
        <v>1</v>
      </c>
      <c r="Q11" s="202">
        <v>0</v>
      </c>
      <c r="R11" s="202">
        <v>0.68</v>
      </c>
      <c r="S11" s="202">
        <v>0.02</v>
      </c>
      <c r="T11" s="202">
        <v>0.06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3.81</v>
      </c>
      <c r="AL11" s="202">
        <v>0</v>
      </c>
      <c r="AM11" s="202">
        <v>43.78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10.29</v>
      </c>
      <c r="AV11" s="202">
        <v>0.1</v>
      </c>
      <c r="AW11" s="202">
        <v>0.18</v>
      </c>
      <c r="AX11" s="202">
        <v>0.12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6.65</v>
      </c>
      <c r="H12" s="202">
        <v>0</v>
      </c>
      <c r="I12" s="202">
        <v>0</v>
      </c>
      <c r="J12" s="202">
        <v>8.8699999999999992</v>
      </c>
      <c r="K12" s="202">
        <v>0.12</v>
      </c>
      <c r="L12" s="202">
        <v>0.32</v>
      </c>
      <c r="M12" s="202">
        <v>0.09</v>
      </c>
      <c r="N12" s="202">
        <v>0.1</v>
      </c>
      <c r="O12" s="202">
        <v>0.11</v>
      </c>
      <c r="P12" s="202">
        <v>1</v>
      </c>
      <c r="Q12" s="202">
        <v>0</v>
      </c>
      <c r="R12" s="202">
        <v>0.68</v>
      </c>
      <c r="S12" s="202">
        <v>0.02</v>
      </c>
      <c r="T12" s="202">
        <v>0.06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3.81</v>
      </c>
      <c r="AL12" s="202">
        <v>0</v>
      </c>
      <c r="AM12" s="202">
        <v>43.78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10.29</v>
      </c>
      <c r="AV12" s="202">
        <v>0.1</v>
      </c>
      <c r="AW12" s="202">
        <v>0.18</v>
      </c>
      <c r="AX12" s="202">
        <v>0.12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6.65</v>
      </c>
      <c r="H13" s="202">
        <v>0</v>
      </c>
      <c r="I13" s="202">
        <v>0</v>
      </c>
      <c r="J13" s="202">
        <v>8.8699999999999992</v>
      </c>
      <c r="K13" s="202">
        <v>0.12</v>
      </c>
      <c r="L13" s="202">
        <v>0.32</v>
      </c>
      <c r="M13" s="202">
        <v>0.09</v>
      </c>
      <c r="N13" s="202">
        <v>0.1</v>
      </c>
      <c r="O13" s="202">
        <v>0.11</v>
      </c>
      <c r="P13" s="202">
        <v>1</v>
      </c>
      <c r="Q13" s="202">
        <v>0</v>
      </c>
      <c r="R13" s="202">
        <v>0.68</v>
      </c>
      <c r="S13" s="202">
        <v>0.02</v>
      </c>
      <c r="T13" s="202">
        <v>0.06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3.81</v>
      </c>
      <c r="AL13" s="202">
        <v>0</v>
      </c>
      <c r="AM13" s="202">
        <v>43.78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10.29</v>
      </c>
      <c r="AV13" s="202">
        <v>0.1</v>
      </c>
      <c r="AW13" s="202">
        <v>0.18</v>
      </c>
      <c r="AX13" s="202">
        <v>0.12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6.65</v>
      </c>
      <c r="H14" s="202">
        <v>0</v>
      </c>
      <c r="I14" s="202">
        <v>0</v>
      </c>
      <c r="J14" s="202">
        <v>8.8699999999999992</v>
      </c>
      <c r="K14" s="202">
        <v>0.12</v>
      </c>
      <c r="L14" s="202">
        <v>0.32</v>
      </c>
      <c r="M14" s="202">
        <v>0.09</v>
      </c>
      <c r="N14" s="202">
        <v>0.1</v>
      </c>
      <c r="O14" s="202">
        <v>0.11</v>
      </c>
      <c r="P14" s="202">
        <v>1</v>
      </c>
      <c r="Q14" s="202">
        <v>0</v>
      </c>
      <c r="R14" s="202">
        <v>0.68</v>
      </c>
      <c r="S14" s="202">
        <v>0.02</v>
      </c>
      <c r="T14" s="202">
        <v>0.06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3.81</v>
      </c>
      <c r="AL14" s="202">
        <v>0</v>
      </c>
      <c r="AM14" s="202">
        <v>43.78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10.29</v>
      </c>
      <c r="AV14" s="202">
        <v>0.1</v>
      </c>
      <c r="AW14" s="202">
        <v>0.18</v>
      </c>
      <c r="AX14" s="202">
        <v>0.12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6.65</v>
      </c>
      <c r="H15" s="202">
        <v>0</v>
      </c>
      <c r="I15" s="202">
        <v>0</v>
      </c>
      <c r="J15" s="202">
        <v>8.8699999999999992</v>
      </c>
      <c r="K15" s="202">
        <v>0.12</v>
      </c>
      <c r="L15" s="202">
        <v>0.32</v>
      </c>
      <c r="M15" s="202">
        <v>0.09</v>
      </c>
      <c r="N15" s="202">
        <v>0.1</v>
      </c>
      <c r="O15" s="202">
        <v>0.11</v>
      </c>
      <c r="P15" s="202">
        <v>1</v>
      </c>
      <c r="Q15" s="202">
        <v>0</v>
      </c>
      <c r="R15" s="202">
        <v>0.68</v>
      </c>
      <c r="S15" s="202">
        <v>0.02</v>
      </c>
      <c r="T15" s="202">
        <v>0.06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41.32</v>
      </c>
      <c r="AH15" s="202">
        <v>0</v>
      </c>
      <c r="AI15" s="202">
        <v>0</v>
      </c>
      <c r="AJ15" s="202">
        <v>0</v>
      </c>
      <c r="AK15" s="202">
        <v>3.81</v>
      </c>
      <c r="AL15" s="202">
        <v>0</v>
      </c>
      <c r="AM15" s="202">
        <v>43.78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10.29</v>
      </c>
      <c r="AV15" s="202">
        <v>0.1</v>
      </c>
      <c r="AW15" s="202">
        <v>0.18</v>
      </c>
      <c r="AX15" s="202">
        <v>0.12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6.65</v>
      </c>
      <c r="H16" s="202">
        <v>0</v>
      </c>
      <c r="I16" s="202">
        <v>0</v>
      </c>
      <c r="J16" s="202">
        <v>8.8699999999999992</v>
      </c>
      <c r="K16" s="202">
        <v>0.12</v>
      </c>
      <c r="L16" s="202">
        <v>0.32</v>
      </c>
      <c r="M16" s="202">
        <v>0.09</v>
      </c>
      <c r="N16" s="202">
        <v>0.1</v>
      </c>
      <c r="O16" s="202">
        <v>0.11</v>
      </c>
      <c r="P16" s="202">
        <v>1</v>
      </c>
      <c r="Q16" s="202">
        <v>0</v>
      </c>
      <c r="R16" s="202">
        <v>0.68</v>
      </c>
      <c r="S16" s="202">
        <v>0.02</v>
      </c>
      <c r="T16" s="202">
        <v>0.06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41.32</v>
      </c>
      <c r="AH16" s="202">
        <v>0</v>
      </c>
      <c r="AI16" s="202">
        <v>0</v>
      </c>
      <c r="AJ16" s="202">
        <v>0</v>
      </c>
      <c r="AK16" s="202">
        <v>3.81</v>
      </c>
      <c r="AL16" s="202">
        <v>0</v>
      </c>
      <c r="AM16" s="202">
        <v>43.78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10.29</v>
      </c>
      <c r="AV16" s="202">
        <v>0.1</v>
      </c>
      <c r="AW16" s="202">
        <v>0.18</v>
      </c>
      <c r="AX16" s="202">
        <v>0.12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6.65</v>
      </c>
      <c r="H17" s="202">
        <v>0</v>
      </c>
      <c r="I17" s="202">
        <v>0</v>
      </c>
      <c r="J17" s="202">
        <v>8.8699999999999992</v>
      </c>
      <c r="K17" s="202">
        <v>0.12</v>
      </c>
      <c r="L17" s="202">
        <v>0.32</v>
      </c>
      <c r="M17" s="202">
        <v>0.09</v>
      </c>
      <c r="N17" s="202">
        <v>0.1</v>
      </c>
      <c r="O17" s="202">
        <v>0.11</v>
      </c>
      <c r="P17" s="202">
        <v>1</v>
      </c>
      <c r="Q17" s="202">
        <v>0</v>
      </c>
      <c r="R17" s="202">
        <v>0.68</v>
      </c>
      <c r="S17" s="202">
        <v>0.02</v>
      </c>
      <c r="T17" s="202">
        <v>0.06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41.32</v>
      </c>
      <c r="AH17" s="202">
        <v>0</v>
      </c>
      <c r="AI17" s="202">
        <v>0</v>
      </c>
      <c r="AJ17" s="202">
        <v>0</v>
      </c>
      <c r="AK17" s="202">
        <v>3.81</v>
      </c>
      <c r="AL17" s="202">
        <v>0</v>
      </c>
      <c r="AM17" s="202">
        <v>43.78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10.29</v>
      </c>
      <c r="AV17" s="202">
        <v>0.1</v>
      </c>
      <c r="AW17" s="202">
        <v>0.18</v>
      </c>
      <c r="AX17" s="202">
        <v>0.12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6.65</v>
      </c>
      <c r="H18" s="202">
        <v>0</v>
      </c>
      <c r="I18" s="202">
        <v>0</v>
      </c>
      <c r="J18" s="202">
        <v>8.8699999999999992</v>
      </c>
      <c r="K18" s="202">
        <v>0.12</v>
      </c>
      <c r="L18" s="202">
        <v>0.32</v>
      </c>
      <c r="M18" s="202">
        <v>0.09</v>
      </c>
      <c r="N18" s="202">
        <v>0.1</v>
      </c>
      <c r="O18" s="202">
        <v>0.11</v>
      </c>
      <c r="P18" s="202">
        <v>1</v>
      </c>
      <c r="Q18" s="202">
        <v>0</v>
      </c>
      <c r="R18" s="202">
        <v>0.68</v>
      </c>
      <c r="S18" s="202">
        <v>0.02</v>
      </c>
      <c r="T18" s="202">
        <v>0.06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41.32</v>
      </c>
      <c r="AH18" s="202">
        <v>0</v>
      </c>
      <c r="AI18" s="202">
        <v>0</v>
      </c>
      <c r="AJ18" s="202">
        <v>0</v>
      </c>
      <c r="AK18" s="202">
        <v>3.81</v>
      </c>
      <c r="AL18" s="202">
        <v>0</v>
      </c>
      <c r="AM18" s="202">
        <v>43.78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10.29</v>
      </c>
      <c r="AV18" s="202">
        <v>0.1</v>
      </c>
      <c r="AW18" s="202">
        <v>0.18</v>
      </c>
      <c r="AX18" s="202">
        <v>0.12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6.65</v>
      </c>
      <c r="H19" s="202">
        <v>0</v>
      </c>
      <c r="I19" s="202">
        <v>0</v>
      </c>
      <c r="J19" s="202">
        <v>8.8699999999999992</v>
      </c>
      <c r="K19" s="202">
        <v>0.12</v>
      </c>
      <c r="L19" s="202">
        <v>0.32</v>
      </c>
      <c r="M19" s="202">
        <v>0.09</v>
      </c>
      <c r="N19" s="202">
        <v>0.1</v>
      </c>
      <c r="O19" s="202">
        <v>0.11</v>
      </c>
      <c r="P19" s="202">
        <v>1</v>
      </c>
      <c r="Q19" s="202">
        <v>0</v>
      </c>
      <c r="R19" s="202">
        <v>0.68</v>
      </c>
      <c r="S19" s="202">
        <v>0.02</v>
      </c>
      <c r="T19" s="202">
        <v>0.06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41.32</v>
      </c>
      <c r="AH19" s="202">
        <v>0</v>
      </c>
      <c r="AI19" s="202">
        <v>0</v>
      </c>
      <c r="AJ19" s="202">
        <v>0</v>
      </c>
      <c r="AK19" s="202">
        <v>3.81</v>
      </c>
      <c r="AL19" s="202">
        <v>0</v>
      </c>
      <c r="AM19" s="202">
        <v>43.78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10.29</v>
      </c>
      <c r="AV19" s="202">
        <v>0.1</v>
      </c>
      <c r="AW19" s="202">
        <v>0.18</v>
      </c>
      <c r="AX19" s="202">
        <v>0.12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6.65</v>
      </c>
      <c r="H20" s="202">
        <v>0</v>
      </c>
      <c r="I20" s="202">
        <v>0</v>
      </c>
      <c r="J20" s="202">
        <v>8.8699999999999992</v>
      </c>
      <c r="K20" s="202">
        <v>0.12</v>
      </c>
      <c r="L20" s="202">
        <v>0.32</v>
      </c>
      <c r="M20" s="202">
        <v>0.09</v>
      </c>
      <c r="N20" s="202">
        <v>0.1</v>
      </c>
      <c r="O20" s="202">
        <v>0.11</v>
      </c>
      <c r="P20" s="202">
        <v>1</v>
      </c>
      <c r="Q20" s="202">
        <v>0</v>
      </c>
      <c r="R20" s="202">
        <v>0.68</v>
      </c>
      <c r="S20" s="202">
        <v>0.02</v>
      </c>
      <c r="T20" s="202">
        <v>0.06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41.32</v>
      </c>
      <c r="AH20" s="202">
        <v>0</v>
      </c>
      <c r="AI20" s="202">
        <v>0</v>
      </c>
      <c r="AJ20" s="202">
        <v>0</v>
      </c>
      <c r="AK20" s="202">
        <v>3.81</v>
      </c>
      <c r="AL20" s="202">
        <v>0</v>
      </c>
      <c r="AM20" s="202">
        <v>43.78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10.29</v>
      </c>
      <c r="AV20" s="202">
        <v>0.1</v>
      </c>
      <c r="AW20" s="202">
        <v>0.18</v>
      </c>
      <c r="AX20" s="202">
        <v>0.12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6.65</v>
      </c>
      <c r="H21" s="202">
        <v>0</v>
      </c>
      <c r="I21" s="202">
        <v>0</v>
      </c>
      <c r="J21" s="202">
        <v>8.8699999999999992</v>
      </c>
      <c r="K21" s="202">
        <v>0.12</v>
      </c>
      <c r="L21" s="202">
        <v>0.32</v>
      </c>
      <c r="M21" s="202">
        <v>0.09</v>
      </c>
      <c r="N21" s="202">
        <v>0.1</v>
      </c>
      <c r="O21" s="202">
        <v>0.11</v>
      </c>
      <c r="P21" s="202">
        <v>1</v>
      </c>
      <c r="Q21" s="202">
        <v>0</v>
      </c>
      <c r="R21" s="202">
        <v>0.68</v>
      </c>
      <c r="S21" s="202">
        <v>0.02</v>
      </c>
      <c r="T21" s="202">
        <v>0.06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41.32</v>
      </c>
      <c r="AH21" s="202">
        <v>0</v>
      </c>
      <c r="AI21" s="202">
        <v>0</v>
      </c>
      <c r="AJ21" s="202">
        <v>0</v>
      </c>
      <c r="AK21" s="202">
        <v>3.81</v>
      </c>
      <c r="AL21" s="202">
        <v>0</v>
      </c>
      <c r="AM21" s="202">
        <v>43.78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10.29</v>
      </c>
      <c r="AV21" s="202">
        <v>0.1</v>
      </c>
      <c r="AW21" s="202">
        <v>0.18</v>
      </c>
      <c r="AX21" s="202">
        <v>0.12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6.65</v>
      </c>
      <c r="H22" s="202">
        <v>0</v>
      </c>
      <c r="I22" s="202">
        <v>0</v>
      </c>
      <c r="J22" s="202">
        <v>8.8699999999999992</v>
      </c>
      <c r="K22" s="202">
        <v>0.12</v>
      </c>
      <c r="L22" s="202">
        <v>0.32</v>
      </c>
      <c r="M22" s="202">
        <v>0.09</v>
      </c>
      <c r="N22" s="202">
        <v>0.1</v>
      </c>
      <c r="O22" s="202">
        <v>0.11</v>
      </c>
      <c r="P22" s="202">
        <v>1</v>
      </c>
      <c r="Q22" s="202">
        <v>0</v>
      </c>
      <c r="R22" s="202">
        <v>0.68</v>
      </c>
      <c r="S22" s="202">
        <v>0.02</v>
      </c>
      <c r="T22" s="202">
        <v>0.06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41.32</v>
      </c>
      <c r="AH22" s="202">
        <v>0</v>
      </c>
      <c r="AI22" s="202">
        <v>0</v>
      </c>
      <c r="AJ22" s="202">
        <v>0</v>
      </c>
      <c r="AK22" s="202">
        <v>3.81</v>
      </c>
      <c r="AL22" s="202">
        <v>0</v>
      </c>
      <c r="AM22" s="202">
        <v>43.78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10.29</v>
      </c>
      <c r="AV22" s="202">
        <v>0.1</v>
      </c>
      <c r="AW22" s="202">
        <v>0.18</v>
      </c>
      <c r="AX22" s="202">
        <v>0.12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6.72</v>
      </c>
      <c r="H23" s="202">
        <v>0</v>
      </c>
      <c r="I23" s="202">
        <v>0</v>
      </c>
      <c r="J23" s="202">
        <v>8.8699999999999992</v>
      </c>
      <c r="K23" s="202">
        <v>0.12</v>
      </c>
      <c r="L23" s="202">
        <v>0.32</v>
      </c>
      <c r="M23" s="202">
        <v>0.09</v>
      </c>
      <c r="N23" s="202">
        <v>0.1</v>
      </c>
      <c r="O23" s="202">
        <v>0.11</v>
      </c>
      <c r="P23" s="202">
        <v>1</v>
      </c>
      <c r="Q23" s="202">
        <v>0</v>
      </c>
      <c r="R23" s="202">
        <v>0.67</v>
      </c>
      <c r="S23" s="202">
        <v>0.02</v>
      </c>
      <c r="T23" s="202">
        <v>0.06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41.32</v>
      </c>
      <c r="AH23" s="202">
        <v>0</v>
      </c>
      <c r="AI23" s="202">
        <v>0</v>
      </c>
      <c r="AJ23" s="202">
        <v>0</v>
      </c>
      <c r="AK23" s="202">
        <v>3.81</v>
      </c>
      <c r="AL23" s="202">
        <v>0</v>
      </c>
      <c r="AM23" s="202">
        <v>43.78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10.29</v>
      </c>
      <c r="AV23" s="202">
        <v>0.1</v>
      </c>
      <c r="AW23" s="202">
        <v>0.18</v>
      </c>
      <c r="AX23" s="202">
        <v>0.12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6.72</v>
      </c>
      <c r="H24" s="202">
        <v>0</v>
      </c>
      <c r="I24" s="202">
        <v>0</v>
      </c>
      <c r="J24" s="202">
        <v>8.8699999999999992</v>
      </c>
      <c r="K24" s="202">
        <v>0.12</v>
      </c>
      <c r="L24" s="202">
        <v>0.32</v>
      </c>
      <c r="M24" s="202">
        <v>0.09</v>
      </c>
      <c r="N24" s="202">
        <v>0.1</v>
      </c>
      <c r="O24" s="202">
        <v>0.11</v>
      </c>
      <c r="P24" s="202">
        <v>1</v>
      </c>
      <c r="Q24" s="202">
        <v>0</v>
      </c>
      <c r="R24" s="202">
        <v>0.67</v>
      </c>
      <c r="S24" s="202">
        <v>0.02</v>
      </c>
      <c r="T24" s="202">
        <v>0.06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41.32</v>
      </c>
      <c r="AH24" s="202">
        <v>0</v>
      </c>
      <c r="AI24" s="202">
        <v>0</v>
      </c>
      <c r="AJ24" s="202">
        <v>0</v>
      </c>
      <c r="AK24" s="202">
        <v>3.81</v>
      </c>
      <c r="AL24" s="202">
        <v>0</v>
      </c>
      <c r="AM24" s="202">
        <v>43.78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10.29</v>
      </c>
      <c r="AV24" s="202">
        <v>0.1</v>
      </c>
      <c r="AW24" s="202">
        <v>0.18</v>
      </c>
      <c r="AX24" s="202">
        <v>0.12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6.72</v>
      </c>
      <c r="H25" s="202">
        <v>0</v>
      </c>
      <c r="I25" s="202">
        <v>0</v>
      </c>
      <c r="J25" s="202">
        <v>8.8699999999999992</v>
      </c>
      <c r="K25" s="202">
        <v>0.12</v>
      </c>
      <c r="L25" s="202">
        <v>0.32</v>
      </c>
      <c r="M25" s="202">
        <v>0.09</v>
      </c>
      <c r="N25" s="202">
        <v>0.1</v>
      </c>
      <c r="O25" s="202">
        <v>0.11</v>
      </c>
      <c r="P25" s="202">
        <v>1</v>
      </c>
      <c r="Q25" s="202">
        <v>0</v>
      </c>
      <c r="R25" s="202">
        <v>0.67</v>
      </c>
      <c r="S25" s="202">
        <v>0.02</v>
      </c>
      <c r="T25" s="202">
        <v>0.06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41.32</v>
      </c>
      <c r="AH25" s="202">
        <v>0</v>
      </c>
      <c r="AI25" s="202">
        <v>0</v>
      </c>
      <c r="AJ25" s="202">
        <v>0</v>
      </c>
      <c r="AK25" s="202">
        <v>3.81</v>
      </c>
      <c r="AL25" s="202">
        <v>0</v>
      </c>
      <c r="AM25" s="202">
        <v>43.78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10.29</v>
      </c>
      <c r="AV25" s="202">
        <v>0.1</v>
      </c>
      <c r="AW25" s="202">
        <v>0.18</v>
      </c>
      <c r="AX25" s="202">
        <v>0.12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6.72</v>
      </c>
      <c r="H26" s="202">
        <v>0</v>
      </c>
      <c r="I26" s="202">
        <v>0</v>
      </c>
      <c r="J26" s="202">
        <v>8.8699999999999992</v>
      </c>
      <c r="K26" s="202">
        <v>0.12</v>
      </c>
      <c r="L26" s="202">
        <v>0.32</v>
      </c>
      <c r="M26" s="202">
        <v>0.09</v>
      </c>
      <c r="N26" s="202">
        <v>0.1</v>
      </c>
      <c r="O26" s="202">
        <v>0.11</v>
      </c>
      <c r="P26" s="202">
        <v>1</v>
      </c>
      <c r="Q26" s="202">
        <v>0</v>
      </c>
      <c r="R26" s="202">
        <v>0.67</v>
      </c>
      <c r="S26" s="202">
        <v>0.02</v>
      </c>
      <c r="T26" s="202">
        <v>0.06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41.32</v>
      </c>
      <c r="AH26" s="202">
        <v>0</v>
      </c>
      <c r="AI26" s="202">
        <v>0</v>
      </c>
      <c r="AJ26" s="202">
        <v>0</v>
      </c>
      <c r="AK26" s="202">
        <v>3.81</v>
      </c>
      <c r="AL26" s="202">
        <v>0</v>
      </c>
      <c r="AM26" s="202">
        <v>43.78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10.29</v>
      </c>
      <c r="AV26" s="202">
        <v>0.1</v>
      </c>
      <c r="AW26" s="202">
        <v>0.18</v>
      </c>
      <c r="AX26" s="202">
        <v>0.12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5.31</v>
      </c>
      <c r="E27" s="202">
        <v>0</v>
      </c>
      <c r="F27" s="202">
        <v>0</v>
      </c>
      <c r="G27" s="202">
        <v>6.72</v>
      </c>
      <c r="H27" s="202">
        <v>0</v>
      </c>
      <c r="I27" s="202">
        <v>0</v>
      </c>
      <c r="J27" s="202">
        <v>8.8699999999999992</v>
      </c>
      <c r="K27" s="202">
        <v>0.12</v>
      </c>
      <c r="L27" s="202">
        <v>0.32</v>
      </c>
      <c r="M27" s="202">
        <v>0.09</v>
      </c>
      <c r="N27" s="202">
        <v>0.1</v>
      </c>
      <c r="O27" s="202">
        <v>0.11</v>
      </c>
      <c r="P27" s="202">
        <v>1</v>
      </c>
      <c r="Q27" s="202">
        <v>0</v>
      </c>
      <c r="R27" s="202">
        <v>0.66</v>
      </c>
      <c r="S27" s="202">
        <v>0.02</v>
      </c>
      <c r="T27" s="202">
        <v>0.06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3.81</v>
      </c>
      <c r="AL27" s="202">
        <v>0</v>
      </c>
      <c r="AM27" s="202">
        <v>43.78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10.29</v>
      </c>
      <c r="AV27" s="202">
        <v>0.1</v>
      </c>
      <c r="AW27" s="202">
        <v>0.18</v>
      </c>
      <c r="AX27" s="202">
        <v>0.12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5.31</v>
      </c>
      <c r="E28" s="202">
        <v>0</v>
      </c>
      <c r="F28" s="202">
        <v>0</v>
      </c>
      <c r="G28" s="202">
        <v>6.72</v>
      </c>
      <c r="H28" s="202">
        <v>0</v>
      </c>
      <c r="I28" s="202">
        <v>0</v>
      </c>
      <c r="J28" s="202">
        <v>8.8699999999999992</v>
      </c>
      <c r="K28" s="202">
        <v>0.12</v>
      </c>
      <c r="L28" s="202">
        <v>0.32</v>
      </c>
      <c r="M28" s="202">
        <v>0.09</v>
      </c>
      <c r="N28" s="202">
        <v>0.1</v>
      </c>
      <c r="O28" s="202">
        <v>0.11</v>
      </c>
      <c r="P28" s="202">
        <v>1</v>
      </c>
      <c r="Q28" s="202">
        <v>0</v>
      </c>
      <c r="R28" s="202">
        <v>0.68</v>
      </c>
      <c r="S28" s="202">
        <v>0.02</v>
      </c>
      <c r="T28" s="202">
        <v>0.06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3.81</v>
      </c>
      <c r="AL28" s="202">
        <v>0</v>
      </c>
      <c r="AM28" s="202">
        <v>43.78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10.29</v>
      </c>
      <c r="AV28" s="202">
        <v>0.1</v>
      </c>
      <c r="AW28" s="202">
        <v>0.18</v>
      </c>
      <c r="AX28" s="202">
        <v>0.12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5.31</v>
      </c>
      <c r="E29" s="202">
        <v>0</v>
      </c>
      <c r="F29" s="202">
        <v>0</v>
      </c>
      <c r="G29" s="202">
        <v>6.72</v>
      </c>
      <c r="H29" s="202">
        <v>0</v>
      </c>
      <c r="I29" s="202">
        <v>0</v>
      </c>
      <c r="J29" s="202">
        <v>8.8699999999999992</v>
      </c>
      <c r="K29" s="202">
        <v>0.12</v>
      </c>
      <c r="L29" s="202">
        <v>0.32</v>
      </c>
      <c r="M29" s="202">
        <v>0.09</v>
      </c>
      <c r="N29" s="202">
        <v>0.1</v>
      </c>
      <c r="O29" s="202">
        <v>0.11</v>
      </c>
      <c r="P29" s="202">
        <v>1</v>
      </c>
      <c r="Q29" s="202">
        <v>0</v>
      </c>
      <c r="R29" s="202">
        <v>0.67</v>
      </c>
      <c r="S29" s="202">
        <v>0.02</v>
      </c>
      <c r="T29" s="202">
        <v>0.06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3.81</v>
      </c>
      <c r="AL29" s="202">
        <v>0</v>
      </c>
      <c r="AM29" s="202">
        <v>43.78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10.29</v>
      </c>
      <c r="AV29" s="202">
        <v>0.1</v>
      </c>
      <c r="AW29" s="202">
        <v>0.18</v>
      </c>
      <c r="AX29" s="202">
        <v>0.12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5.31</v>
      </c>
      <c r="E30" s="202">
        <v>0</v>
      </c>
      <c r="F30" s="202">
        <v>0</v>
      </c>
      <c r="G30" s="202">
        <v>6.72</v>
      </c>
      <c r="H30" s="202">
        <v>0</v>
      </c>
      <c r="I30" s="202">
        <v>0</v>
      </c>
      <c r="J30" s="202">
        <v>8.8699999999999992</v>
      </c>
      <c r="K30" s="202">
        <v>0.12</v>
      </c>
      <c r="L30" s="202">
        <v>0.32</v>
      </c>
      <c r="M30" s="202">
        <v>0.09</v>
      </c>
      <c r="N30" s="202">
        <v>0.1</v>
      </c>
      <c r="O30" s="202">
        <v>0.11</v>
      </c>
      <c r="P30" s="202">
        <v>1</v>
      </c>
      <c r="Q30" s="202">
        <v>0</v>
      </c>
      <c r="R30" s="202">
        <v>0.67</v>
      </c>
      <c r="S30" s="202">
        <v>0.02</v>
      </c>
      <c r="T30" s="202">
        <v>0.06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3.81</v>
      </c>
      <c r="AL30" s="202">
        <v>0</v>
      </c>
      <c r="AM30" s="202">
        <v>43.78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10.29</v>
      </c>
      <c r="AV30" s="202">
        <v>0.1</v>
      </c>
      <c r="AW30" s="202">
        <v>0.18</v>
      </c>
      <c r="AX30" s="202">
        <v>0.12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5.31</v>
      </c>
      <c r="E31" s="202">
        <v>0</v>
      </c>
      <c r="F31" s="202">
        <v>0</v>
      </c>
      <c r="G31" s="202">
        <v>6.72</v>
      </c>
      <c r="H31" s="202">
        <v>0</v>
      </c>
      <c r="I31" s="202">
        <v>0</v>
      </c>
      <c r="J31" s="202">
        <v>8.8699999999999992</v>
      </c>
      <c r="K31" s="202">
        <v>0.12</v>
      </c>
      <c r="L31" s="202">
        <v>0.32</v>
      </c>
      <c r="M31" s="202">
        <v>0.09</v>
      </c>
      <c r="N31" s="202">
        <v>0.1</v>
      </c>
      <c r="O31" s="202">
        <v>0.11</v>
      </c>
      <c r="P31" s="202">
        <v>1</v>
      </c>
      <c r="Q31" s="202">
        <v>0</v>
      </c>
      <c r="R31" s="202">
        <v>0.67</v>
      </c>
      <c r="S31" s="202">
        <v>0.02</v>
      </c>
      <c r="T31" s="202">
        <v>0.06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3.81</v>
      </c>
      <c r="AL31" s="202">
        <v>0</v>
      </c>
      <c r="AM31" s="202">
        <v>43.78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10.29</v>
      </c>
      <c r="AV31" s="202">
        <v>0.1</v>
      </c>
      <c r="AW31" s="202">
        <v>0.18</v>
      </c>
      <c r="AX31" s="202">
        <v>0.12</v>
      </c>
      <c r="AY31" s="202">
        <v>0.19</v>
      </c>
    </row>
    <row r="32" spans="1:51">
      <c r="A32" t="s">
        <v>74</v>
      </c>
      <c r="B32" s="202">
        <v>0</v>
      </c>
      <c r="C32" s="202">
        <v>0</v>
      </c>
      <c r="D32" s="202">
        <v>5.31</v>
      </c>
      <c r="E32" s="202">
        <v>0</v>
      </c>
      <c r="F32" s="202">
        <v>0</v>
      </c>
      <c r="G32" s="202">
        <v>6.72</v>
      </c>
      <c r="H32" s="202">
        <v>0</v>
      </c>
      <c r="I32" s="202">
        <v>0</v>
      </c>
      <c r="J32" s="202">
        <v>8.8699999999999992</v>
      </c>
      <c r="K32" s="202">
        <v>0.12</v>
      </c>
      <c r="L32" s="202">
        <v>0.32</v>
      </c>
      <c r="M32" s="202">
        <v>0.09</v>
      </c>
      <c r="N32" s="202">
        <v>0.1</v>
      </c>
      <c r="O32" s="202">
        <v>0.11</v>
      </c>
      <c r="P32" s="202">
        <v>1</v>
      </c>
      <c r="Q32" s="202">
        <v>0</v>
      </c>
      <c r="R32" s="202">
        <v>0.67</v>
      </c>
      <c r="S32" s="202">
        <v>0.02</v>
      </c>
      <c r="T32" s="202">
        <v>0.06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3.81</v>
      </c>
      <c r="AL32" s="202">
        <v>0</v>
      </c>
      <c r="AM32" s="202">
        <v>43.78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10.29</v>
      </c>
      <c r="AV32" s="202">
        <v>0.1</v>
      </c>
      <c r="AW32" s="202">
        <v>0.18</v>
      </c>
      <c r="AX32" s="202">
        <v>0.12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5.31</v>
      </c>
      <c r="E33" s="202">
        <v>0</v>
      </c>
      <c r="F33" s="202">
        <v>0</v>
      </c>
      <c r="G33" s="202">
        <v>6.72</v>
      </c>
      <c r="H33" s="202">
        <v>0</v>
      </c>
      <c r="I33" s="202">
        <v>0</v>
      </c>
      <c r="J33" s="202">
        <v>8.8699999999999992</v>
      </c>
      <c r="K33" s="202">
        <v>0.12</v>
      </c>
      <c r="L33" s="202">
        <v>0.32</v>
      </c>
      <c r="M33" s="202">
        <v>0.09</v>
      </c>
      <c r="N33" s="202">
        <v>0.1</v>
      </c>
      <c r="O33" s="202">
        <v>0.11</v>
      </c>
      <c r="P33" s="202">
        <v>1</v>
      </c>
      <c r="Q33" s="202">
        <v>0</v>
      </c>
      <c r="R33" s="202">
        <v>0.67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40.72</v>
      </c>
      <c r="AH33" s="202">
        <v>0</v>
      </c>
      <c r="AI33" s="202">
        <v>0</v>
      </c>
      <c r="AJ33" s="202">
        <v>0</v>
      </c>
      <c r="AK33" s="202">
        <v>3.81</v>
      </c>
      <c r="AL33" s="202">
        <v>0</v>
      </c>
      <c r="AM33" s="202">
        <v>43.78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10.29</v>
      </c>
      <c r="AV33" s="202">
        <v>0.1</v>
      </c>
      <c r="AW33" s="202">
        <v>0.18</v>
      </c>
      <c r="AX33" s="202">
        <v>0.12</v>
      </c>
      <c r="AY33" s="202">
        <v>0.19</v>
      </c>
    </row>
    <row r="34" spans="1:51">
      <c r="A34" t="s">
        <v>76</v>
      </c>
      <c r="B34" s="202">
        <v>0</v>
      </c>
      <c r="C34" s="202">
        <v>0</v>
      </c>
      <c r="D34" s="202">
        <v>5.31</v>
      </c>
      <c r="E34" s="202">
        <v>0</v>
      </c>
      <c r="F34" s="202">
        <v>0</v>
      </c>
      <c r="G34" s="202">
        <v>6.72</v>
      </c>
      <c r="H34" s="202">
        <v>0</v>
      </c>
      <c r="I34" s="202">
        <v>0</v>
      </c>
      <c r="J34" s="202">
        <v>8.8699999999999992</v>
      </c>
      <c r="K34" s="202">
        <v>0.12</v>
      </c>
      <c r="L34" s="202">
        <v>0.32</v>
      </c>
      <c r="M34" s="202">
        <v>0.09</v>
      </c>
      <c r="N34" s="202">
        <v>0.1</v>
      </c>
      <c r="O34" s="202">
        <v>0.11</v>
      </c>
      <c r="P34" s="202">
        <v>1</v>
      </c>
      <c r="Q34" s="202">
        <v>0</v>
      </c>
      <c r="R34" s="202">
        <v>0.67</v>
      </c>
      <c r="S34" s="202">
        <v>0.02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40.72</v>
      </c>
      <c r="AH34" s="202">
        <v>0</v>
      </c>
      <c r="AI34" s="202">
        <v>0</v>
      </c>
      <c r="AJ34" s="202">
        <v>0</v>
      </c>
      <c r="AK34" s="202">
        <v>3.81</v>
      </c>
      <c r="AL34" s="202">
        <v>0</v>
      </c>
      <c r="AM34" s="202">
        <v>43.78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10.29</v>
      </c>
      <c r="AV34" s="202">
        <v>0.1</v>
      </c>
      <c r="AW34" s="202">
        <v>0.18</v>
      </c>
      <c r="AX34" s="202">
        <v>0.12</v>
      </c>
      <c r="AY34" s="202">
        <v>0.19</v>
      </c>
    </row>
    <row r="35" spans="1:51">
      <c r="A35" t="s">
        <v>77</v>
      </c>
      <c r="B35" s="202">
        <v>0</v>
      </c>
      <c r="C35" s="202">
        <v>0</v>
      </c>
      <c r="D35" s="202">
        <v>5.24</v>
      </c>
      <c r="E35" s="202">
        <v>0</v>
      </c>
      <c r="F35" s="202">
        <v>0</v>
      </c>
      <c r="G35" s="202">
        <v>6.72</v>
      </c>
      <c r="H35" s="202">
        <v>0</v>
      </c>
      <c r="I35" s="202">
        <v>0</v>
      </c>
      <c r="J35" s="202">
        <v>8.5500000000000007</v>
      </c>
      <c r="K35" s="202">
        <v>0.12</v>
      </c>
      <c r="L35" s="202">
        <v>0.32</v>
      </c>
      <c r="M35" s="202">
        <v>0.09</v>
      </c>
      <c r="N35" s="202">
        <v>0.1</v>
      </c>
      <c r="O35" s="202">
        <v>0.11</v>
      </c>
      <c r="P35" s="202">
        <v>1</v>
      </c>
      <c r="Q35" s="202">
        <v>0</v>
      </c>
      <c r="R35" s="202">
        <v>0.67</v>
      </c>
      <c r="S35" s="202">
        <v>0.02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40.72</v>
      </c>
      <c r="AH35" s="202">
        <v>0</v>
      </c>
      <c r="AI35" s="202">
        <v>0</v>
      </c>
      <c r="AJ35" s="202">
        <v>0</v>
      </c>
      <c r="AK35" s="202">
        <v>3.81</v>
      </c>
      <c r="AL35" s="202">
        <v>0</v>
      </c>
      <c r="AM35" s="202">
        <v>43.78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10.29</v>
      </c>
      <c r="AV35" s="202">
        <v>0.1</v>
      </c>
      <c r="AW35" s="202">
        <v>0.18</v>
      </c>
      <c r="AX35" s="202">
        <v>0.12</v>
      </c>
      <c r="AY35" s="202">
        <v>0.19</v>
      </c>
    </row>
    <row r="36" spans="1:51">
      <c r="A36" t="s">
        <v>78</v>
      </c>
      <c r="B36" s="202">
        <v>0</v>
      </c>
      <c r="C36" s="202">
        <v>0</v>
      </c>
      <c r="D36" s="202">
        <v>5.24</v>
      </c>
      <c r="E36" s="202">
        <v>0</v>
      </c>
      <c r="F36" s="202">
        <v>0</v>
      </c>
      <c r="G36" s="202">
        <v>6.72</v>
      </c>
      <c r="H36" s="202">
        <v>0</v>
      </c>
      <c r="I36" s="202">
        <v>0</v>
      </c>
      <c r="J36" s="202">
        <v>8.5500000000000007</v>
      </c>
      <c r="K36" s="202">
        <v>0.12</v>
      </c>
      <c r="L36" s="202">
        <v>0.32</v>
      </c>
      <c r="M36" s="202">
        <v>0.09</v>
      </c>
      <c r="N36" s="202">
        <v>0.1</v>
      </c>
      <c r="O36" s="202">
        <v>0.11</v>
      </c>
      <c r="P36" s="202">
        <v>1</v>
      </c>
      <c r="Q36" s="202">
        <v>0</v>
      </c>
      <c r="R36" s="202">
        <v>0.67</v>
      </c>
      <c r="S36" s="202">
        <v>0.02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40.72</v>
      </c>
      <c r="AH36" s="202">
        <v>0</v>
      </c>
      <c r="AI36" s="202">
        <v>0</v>
      </c>
      <c r="AJ36" s="202">
        <v>0</v>
      </c>
      <c r="AK36" s="202">
        <v>3.81</v>
      </c>
      <c r="AL36" s="202">
        <v>0</v>
      </c>
      <c r="AM36" s="202">
        <v>43.78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10.29</v>
      </c>
      <c r="AV36" s="202">
        <v>0.1</v>
      </c>
      <c r="AW36" s="202">
        <v>0.18</v>
      </c>
      <c r="AX36" s="202">
        <v>0.12</v>
      </c>
      <c r="AY36" s="202">
        <v>0.19</v>
      </c>
    </row>
    <row r="37" spans="1:51">
      <c r="A37" t="s">
        <v>79</v>
      </c>
      <c r="B37" s="202">
        <v>0</v>
      </c>
      <c r="C37" s="202">
        <v>0</v>
      </c>
      <c r="D37" s="202">
        <v>5.24</v>
      </c>
      <c r="E37" s="202">
        <v>0</v>
      </c>
      <c r="F37" s="202">
        <v>0</v>
      </c>
      <c r="G37" s="202">
        <v>6.72</v>
      </c>
      <c r="H37" s="202">
        <v>0</v>
      </c>
      <c r="I37" s="202">
        <v>0</v>
      </c>
      <c r="J37" s="202">
        <v>8.5500000000000007</v>
      </c>
      <c r="K37" s="202">
        <v>0.12</v>
      </c>
      <c r="L37" s="202">
        <v>0.32</v>
      </c>
      <c r="M37" s="202">
        <v>0.09</v>
      </c>
      <c r="N37" s="202">
        <v>0</v>
      </c>
      <c r="O37" s="202">
        <v>0</v>
      </c>
      <c r="P37" s="202">
        <v>0.87</v>
      </c>
      <c r="Q37" s="202">
        <v>0</v>
      </c>
      <c r="R37" s="202">
        <v>0.67</v>
      </c>
      <c r="S37" s="202">
        <v>0.02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48.09</v>
      </c>
      <c r="AH37" s="202">
        <v>0</v>
      </c>
      <c r="AI37" s="202">
        <v>0</v>
      </c>
      <c r="AJ37" s="202">
        <v>0</v>
      </c>
      <c r="AK37" s="202">
        <v>3.81</v>
      </c>
      <c r="AL37" s="202">
        <v>0</v>
      </c>
      <c r="AM37" s="202">
        <v>43.78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10.29</v>
      </c>
      <c r="AV37" s="202">
        <v>0.1</v>
      </c>
      <c r="AW37" s="202">
        <v>0.18</v>
      </c>
      <c r="AX37" s="202">
        <v>0.12</v>
      </c>
      <c r="AY37" s="202">
        <v>0.19</v>
      </c>
    </row>
    <row r="38" spans="1:51">
      <c r="A38" t="s">
        <v>80</v>
      </c>
      <c r="B38" s="202">
        <v>0</v>
      </c>
      <c r="C38" s="202">
        <v>0</v>
      </c>
      <c r="D38" s="202">
        <v>5.24</v>
      </c>
      <c r="E38" s="202">
        <v>0</v>
      </c>
      <c r="F38" s="202">
        <v>0</v>
      </c>
      <c r="G38" s="202">
        <v>6.72</v>
      </c>
      <c r="H38" s="202">
        <v>0</v>
      </c>
      <c r="I38" s="202">
        <v>0</v>
      </c>
      <c r="J38" s="202">
        <v>8.5500000000000007</v>
      </c>
      <c r="K38" s="202">
        <v>0.12</v>
      </c>
      <c r="L38" s="202">
        <v>0.32</v>
      </c>
      <c r="M38" s="202">
        <v>0.09</v>
      </c>
      <c r="N38" s="202">
        <v>0</v>
      </c>
      <c r="O38" s="202">
        <v>0</v>
      </c>
      <c r="P38" s="202">
        <v>0.87</v>
      </c>
      <c r="Q38" s="202">
        <v>0</v>
      </c>
      <c r="R38" s="202">
        <v>0.67</v>
      </c>
      <c r="S38" s="202">
        <v>0.02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48.09</v>
      </c>
      <c r="AH38" s="202">
        <v>0</v>
      </c>
      <c r="AI38" s="202">
        <v>0</v>
      </c>
      <c r="AJ38" s="202">
        <v>0</v>
      </c>
      <c r="AK38" s="202">
        <v>3.81</v>
      </c>
      <c r="AL38" s="202">
        <v>0</v>
      </c>
      <c r="AM38" s="202">
        <v>43.78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10.29</v>
      </c>
      <c r="AV38" s="202">
        <v>0.1</v>
      </c>
      <c r="AW38" s="202">
        <v>0.18</v>
      </c>
      <c r="AX38" s="202">
        <v>0.12</v>
      </c>
      <c r="AY38" s="202">
        <v>0.19</v>
      </c>
    </row>
    <row r="39" spans="1:51">
      <c r="A39" t="s">
        <v>81</v>
      </c>
      <c r="B39" s="202">
        <v>0</v>
      </c>
      <c r="C39" s="202">
        <v>0</v>
      </c>
      <c r="D39" s="202">
        <v>5.24</v>
      </c>
      <c r="E39" s="202">
        <v>0</v>
      </c>
      <c r="F39" s="202">
        <v>0</v>
      </c>
      <c r="G39" s="202">
        <v>6.72</v>
      </c>
      <c r="H39" s="202">
        <v>0</v>
      </c>
      <c r="I39" s="202">
        <v>0</v>
      </c>
      <c r="J39" s="202">
        <v>8.5500000000000007</v>
      </c>
      <c r="K39" s="202">
        <v>2.95</v>
      </c>
      <c r="L39" s="202">
        <v>7.64</v>
      </c>
      <c r="M39" s="202">
        <v>0.09</v>
      </c>
      <c r="N39" s="202">
        <v>0</v>
      </c>
      <c r="O39" s="202">
        <v>0</v>
      </c>
      <c r="P39" s="202">
        <v>0.87</v>
      </c>
      <c r="Q39" s="202">
        <v>0.18</v>
      </c>
      <c r="R39" s="202">
        <v>1.26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44.17</v>
      </c>
      <c r="AH39" s="202">
        <v>0</v>
      </c>
      <c r="AI39" s="202">
        <v>0</v>
      </c>
      <c r="AJ39" s="202">
        <v>0</v>
      </c>
      <c r="AK39" s="202">
        <v>3.81</v>
      </c>
      <c r="AL39" s="202">
        <v>0</v>
      </c>
      <c r="AM39" s="202">
        <v>42.32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12.48</v>
      </c>
      <c r="AV39" s="202">
        <v>0.1</v>
      </c>
      <c r="AW39" s="202">
        <v>0.18</v>
      </c>
      <c r="AX39" s="202">
        <v>0.12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5.24</v>
      </c>
      <c r="E40" s="202">
        <v>0</v>
      </c>
      <c r="F40" s="202">
        <v>0</v>
      </c>
      <c r="G40" s="202">
        <v>6.72</v>
      </c>
      <c r="H40" s="202">
        <v>0</v>
      </c>
      <c r="I40" s="202">
        <v>0</v>
      </c>
      <c r="J40" s="202">
        <v>8.5500000000000007</v>
      </c>
      <c r="K40" s="202">
        <v>2.95</v>
      </c>
      <c r="L40" s="202">
        <v>7.64</v>
      </c>
      <c r="M40" s="202">
        <v>0.09</v>
      </c>
      <c r="N40" s="202">
        <v>0.1</v>
      </c>
      <c r="O40" s="202">
        <v>7.0000000000000007E-2</v>
      </c>
      <c r="P40" s="202">
        <v>0.87</v>
      </c>
      <c r="Q40" s="202">
        <v>0.18</v>
      </c>
      <c r="R40" s="202">
        <v>1.26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44.17</v>
      </c>
      <c r="AH40" s="202">
        <v>0</v>
      </c>
      <c r="AI40" s="202">
        <v>0</v>
      </c>
      <c r="AJ40" s="202">
        <v>0</v>
      </c>
      <c r="AK40" s="202">
        <v>3.81</v>
      </c>
      <c r="AL40" s="202">
        <v>0</v>
      </c>
      <c r="AM40" s="202">
        <v>42.32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12.48</v>
      </c>
      <c r="AV40" s="202">
        <v>0.1</v>
      </c>
      <c r="AW40" s="202">
        <v>0.18</v>
      </c>
      <c r="AX40" s="202">
        <v>0.12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5.24</v>
      </c>
      <c r="E41" s="202">
        <v>0</v>
      </c>
      <c r="F41" s="202">
        <v>0</v>
      </c>
      <c r="G41" s="202">
        <v>6.72</v>
      </c>
      <c r="H41" s="202">
        <v>0</v>
      </c>
      <c r="I41" s="202">
        <v>0</v>
      </c>
      <c r="J41" s="202">
        <v>8.5500000000000007</v>
      </c>
      <c r="K41" s="202">
        <v>2.95</v>
      </c>
      <c r="L41" s="202">
        <v>7.64</v>
      </c>
      <c r="M41" s="202">
        <v>0.09</v>
      </c>
      <c r="N41" s="202">
        <v>0.1</v>
      </c>
      <c r="O41" s="202">
        <v>7.0000000000000007E-2</v>
      </c>
      <c r="P41" s="202">
        <v>0.87</v>
      </c>
      <c r="Q41" s="202">
        <v>0.18</v>
      </c>
      <c r="R41" s="202">
        <v>1.26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48.09</v>
      </c>
      <c r="AH41" s="202">
        <v>0</v>
      </c>
      <c r="AI41" s="202">
        <v>0</v>
      </c>
      <c r="AJ41" s="202">
        <v>0</v>
      </c>
      <c r="AK41" s="202">
        <v>3.81</v>
      </c>
      <c r="AL41" s="202">
        <v>0</v>
      </c>
      <c r="AM41" s="202">
        <v>42.32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12.48</v>
      </c>
      <c r="AV41" s="202">
        <v>0.1</v>
      </c>
      <c r="AW41" s="202">
        <v>0.18</v>
      </c>
      <c r="AX41" s="202">
        <v>0.12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5.24</v>
      </c>
      <c r="E42" s="202">
        <v>0</v>
      </c>
      <c r="F42" s="202">
        <v>0</v>
      </c>
      <c r="G42" s="202">
        <v>6.72</v>
      </c>
      <c r="H42" s="202">
        <v>0</v>
      </c>
      <c r="I42" s="202">
        <v>0</v>
      </c>
      <c r="J42" s="202">
        <v>8.5500000000000007</v>
      </c>
      <c r="K42" s="202">
        <v>2.95</v>
      </c>
      <c r="L42" s="202">
        <v>7.64</v>
      </c>
      <c r="M42" s="202">
        <v>0.09</v>
      </c>
      <c r="N42" s="202">
        <v>0.1</v>
      </c>
      <c r="O42" s="202">
        <v>7.0000000000000007E-2</v>
      </c>
      <c r="P42" s="202">
        <v>0.87</v>
      </c>
      <c r="Q42" s="202">
        <v>0.18</v>
      </c>
      <c r="R42" s="202">
        <v>1.26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48.09</v>
      </c>
      <c r="AH42" s="202">
        <v>0</v>
      </c>
      <c r="AI42" s="202">
        <v>0</v>
      </c>
      <c r="AJ42" s="202">
        <v>0</v>
      </c>
      <c r="AK42" s="202">
        <v>3.81</v>
      </c>
      <c r="AL42" s="202">
        <v>0</v>
      </c>
      <c r="AM42" s="202">
        <v>42.32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12.48</v>
      </c>
      <c r="AV42" s="202">
        <v>0.1</v>
      </c>
      <c r="AW42" s="202">
        <v>0.18</v>
      </c>
      <c r="AX42" s="202">
        <v>0.12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6.72</v>
      </c>
      <c r="H43" s="202">
        <v>0</v>
      </c>
      <c r="I43" s="202">
        <v>0</v>
      </c>
      <c r="J43" s="202">
        <v>8.5500000000000007</v>
      </c>
      <c r="K43" s="202">
        <v>2.95</v>
      </c>
      <c r="L43" s="202">
        <v>7.64</v>
      </c>
      <c r="M43" s="202">
        <v>0.09</v>
      </c>
      <c r="N43" s="202">
        <v>0.1</v>
      </c>
      <c r="O43" s="202">
        <v>7.0000000000000007E-2</v>
      </c>
      <c r="P43" s="202">
        <v>0.87</v>
      </c>
      <c r="Q43" s="202">
        <v>0.18</v>
      </c>
      <c r="R43" s="202">
        <v>1.26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48.09</v>
      </c>
      <c r="AH43" s="202">
        <v>0</v>
      </c>
      <c r="AI43" s="202">
        <v>0</v>
      </c>
      <c r="AJ43" s="202">
        <v>0</v>
      </c>
      <c r="AK43" s="202">
        <v>3.81</v>
      </c>
      <c r="AL43" s="202">
        <v>0</v>
      </c>
      <c r="AM43" s="202">
        <v>42.32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12.48</v>
      </c>
      <c r="AV43" s="202">
        <v>0.1</v>
      </c>
      <c r="AW43" s="202">
        <v>0.18</v>
      </c>
      <c r="AX43" s="202">
        <v>0.12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5.18</v>
      </c>
      <c r="E44" s="202">
        <v>0</v>
      </c>
      <c r="F44" s="202">
        <v>0</v>
      </c>
      <c r="G44" s="202">
        <v>6.72</v>
      </c>
      <c r="H44" s="202">
        <v>0</v>
      </c>
      <c r="I44" s="202">
        <v>0</v>
      </c>
      <c r="J44" s="202">
        <v>8.5500000000000007</v>
      </c>
      <c r="K44" s="202">
        <v>2.95</v>
      </c>
      <c r="L44" s="202">
        <v>7.64</v>
      </c>
      <c r="M44" s="202">
        <v>0.09</v>
      </c>
      <c r="N44" s="202">
        <v>0.1</v>
      </c>
      <c r="O44" s="202">
        <v>0.13</v>
      </c>
      <c r="P44" s="202">
        <v>0.87</v>
      </c>
      <c r="Q44" s="202">
        <v>0.18</v>
      </c>
      <c r="R44" s="202">
        <v>1.26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53.09</v>
      </c>
      <c r="AH44" s="202">
        <v>0</v>
      </c>
      <c r="AI44" s="202">
        <v>0</v>
      </c>
      <c r="AJ44" s="202">
        <v>0</v>
      </c>
      <c r="AK44" s="202">
        <v>3.81</v>
      </c>
      <c r="AL44" s="202">
        <v>0</v>
      </c>
      <c r="AM44" s="202">
        <v>42.32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12.48</v>
      </c>
      <c r="AV44" s="202">
        <v>0.1</v>
      </c>
      <c r="AW44" s="202">
        <v>0.18</v>
      </c>
      <c r="AX44" s="202">
        <v>0.12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5.18</v>
      </c>
      <c r="E45" s="202">
        <v>0</v>
      </c>
      <c r="F45" s="202">
        <v>0</v>
      </c>
      <c r="G45" s="202">
        <v>6.72</v>
      </c>
      <c r="H45" s="202">
        <v>0</v>
      </c>
      <c r="I45" s="202">
        <v>0</v>
      </c>
      <c r="J45" s="202">
        <v>8.5500000000000007</v>
      </c>
      <c r="K45" s="202">
        <v>2.95</v>
      </c>
      <c r="L45" s="202">
        <v>7.64</v>
      </c>
      <c r="M45" s="202">
        <v>0.09</v>
      </c>
      <c r="N45" s="202">
        <v>0.1</v>
      </c>
      <c r="O45" s="202">
        <v>0.11</v>
      </c>
      <c r="P45" s="202">
        <v>0.87</v>
      </c>
      <c r="Q45" s="202">
        <v>0.18</v>
      </c>
      <c r="R45" s="202">
        <v>1.26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53.09</v>
      </c>
      <c r="AH45" s="202">
        <v>0</v>
      </c>
      <c r="AI45" s="202">
        <v>0</v>
      </c>
      <c r="AJ45" s="202">
        <v>0</v>
      </c>
      <c r="AK45" s="202">
        <v>3.81</v>
      </c>
      <c r="AL45" s="202">
        <v>0</v>
      </c>
      <c r="AM45" s="202">
        <v>42.32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12.48</v>
      </c>
      <c r="AV45" s="202">
        <v>0.1</v>
      </c>
      <c r="AW45" s="202">
        <v>0.18</v>
      </c>
      <c r="AX45" s="202">
        <v>0.12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5.18</v>
      </c>
      <c r="E46" s="202">
        <v>0</v>
      </c>
      <c r="F46" s="202">
        <v>0</v>
      </c>
      <c r="G46" s="202">
        <v>6.72</v>
      </c>
      <c r="H46" s="202">
        <v>0</v>
      </c>
      <c r="I46" s="202">
        <v>0</v>
      </c>
      <c r="J46" s="202">
        <v>8.5500000000000007</v>
      </c>
      <c r="K46" s="202">
        <v>2.95</v>
      </c>
      <c r="L46" s="202">
        <v>7.64</v>
      </c>
      <c r="M46" s="202">
        <v>0.09</v>
      </c>
      <c r="N46" s="202">
        <v>0.1</v>
      </c>
      <c r="O46" s="202">
        <v>0.11</v>
      </c>
      <c r="P46" s="202">
        <v>0.87</v>
      </c>
      <c r="Q46" s="202">
        <v>0.18</v>
      </c>
      <c r="R46" s="202">
        <v>1.26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53.09</v>
      </c>
      <c r="AH46" s="202">
        <v>0</v>
      </c>
      <c r="AI46" s="202">
        <v>0</v>
      </c>
      <c r="AJ46" s="202">
        <v>0</v>
      </c>
      <c r="AK46" s="202">
        <v>3.81</v>
      </c>
      <c r="AL46" s="202">
        <v>0</v>
      </c>
      <c r="AM46" s="202">
        <v>42.32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12.48</v>
      </c>
      <c r="AV46" s="202">
        <v>0.1</v>
      </c>
      <c r="AW46" s="202">
        <v>0.18</v>
      </c>
      <c r="AX46" s="202">
        <v>0.12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5.18</v>
      </c>
      <c r="E47" s="202">
        <v>0</v>
      </c>
      <c r="F47" s="202">
        <v>0</v>
      </c>
      <c r="G47" s="202">
        <v>6.69</v>
      </c>
      <c r="H47" s="202">
        <v>0</v>
      </c>
      <c r="I47" s="202">
        <v>0</v>
      </c>
      <c r="J47" s="202">
        <v>8.5500000000000007</v>
      </c>
      <c r="K47" s="202">
        <v>2.95</v>
      </c>
      <c r="L47" s="202">
        <v>5.82</v>
      </c>
      <c r="M47" s="202">
        <v>0.09</v>
      </c>
      <c r="N47" s="202">
        <v>0.1</v>
      </c>
      <c r="O47" s="202">
        <v>0.11</v>
      </c>
      <c r="P47" s="202">
        <v>1</v>
      </c>
      <c r="Q47" s="202">
        <v>0.18</v>
      </c>
      <c r="R47" s="202">
        <v>0.66</v>
      </c>
      <c r="S47" s="202">
        <v>0.62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58.09</v>
      </c>
      <c r="AH47" s="202">
        <v>0</v>
      </c>
      <c r="AI47" s="202">
        <v>0</v>
      </c>
      <c r="AJ47" s="202">
        <v>0</v>
      </c>
      <c r="AK47" s="202">
        <v>3.81</v>
      </c>
      <c r="AL47" s="202">
        <v>0</v>
      </c>
      <c r="AM47" s="202">
        <v>42.32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12.62</v>
      </c>
      <c r="AV47" s="202">
        <v>0.1</v>
      </c>
      <c r="AW47" s="202">
        <v>0.18</v>
      </c>
      <c r="AX47" s="202">
        <v>0.12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5.18</v>
      </c>
      <c r="E48" s="202">
        <v>0</v>
      </c>
      <c r="F48" s="202">
        <v>0</v>
      </c>
      <c r="G48" s="202">
        <v>6.69</v>
      </c>
      <c r="H48" s="202">
        <v>0</v>
      </c>
      <c r="I48" s="202">
        <v>0</v>
      </c>
      <c r="J48" s="202">
        <v>8.5500000000000007</v>
      </c>
      <c r="K48" s="202">
        <v>2.95</v>
      </c>
      <c r="L48" s="202">
        <v>5.82</v>
      </c>
      <c r="M48" s="202">
        <v>0.09</v>
      </c>
      <c r="N48" s="202">
        <v>0.1</v>
      </c>
      <c r="O48" s="202">
        <v>0.11</v>
      </c>
      <c r="P48" s="202">
        <v>1</v>
      </c>
      <c r="Q48" s="202">
        <v>0.18</v>
      </c>
      <c r="R48" s="202">
        <v>0.66</v>
      </c>
      <c r="S48" s="202">
        <v>0.62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58.09</v>
      </c>
      <c r="AH48" s="202">
        <v>0</v>
      </c>
      <c r="AI48" s="202">
        <v>0</v>
      </c>
      <c r="AJ48" s="202">
        <v>0</v>
      </c>
      <c r="AK48" s="202">
        <v>3.81</v>
      </c>
      <c r="AL48" s="202">
        <v>0</v>
      </c>
      <c r="AM48" s="202">
        <v>42.32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12.62</v>
      </c>
      <c r="AV48" s="202">
        <v>0.1</v>
      </c>
      <c r="AW48" s="202">
        <v>0.18</v>
      </c>
      <c r="AX48" s="202">
        <v>0.12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5.18</v>
      </c>
      <c r="E49" s="202">
        <v>0</v>
      </c>
      <c r="F49" s="202">
        <v>0</v>
      </c>
      <c r="G49" s="202">
        <v>6.69</v>
      </c>
      <c r="H49" s="202">
        <v>0</v>
      </c>
      <c r="I49" s="202">
        <v>0</v>
      </c>
      <c r="J49" s="202">
        <v>8.5500000000000007</v>
      </c>
      <c r="K49" s="202">
        <v>2.95</v>
      </c>
      <c r="L49" s="202">
        <v>8.2100000000000009</v>
      </c>
      <c r="M49" s="202">
        <v>0.09</v>
      </c>
      <c r="N49" s="202">
        <v>0.1</v>
      </c>
      <c r="O49" s="202">
        <v>0.11</v>
      </c>
      <c r="P49" s="202">
        <v>1</v>
      </c>
      <c r="Q49" s="202">
        <v>0.18</v>
      </c>
      <c r="R49" s="202">
        <v>0.66</v>
      </c>
      <c r="S49" s="202">
        <v>0.62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58.09</v>
      </c>
      <c r="AH49" s="202">
        <v>0</v>
      </c>
      <c r="AI49" s="202">
        <v>0</v>
      </c>
      <c r="AJ49" s="202">
        <v>0</v>
      </c>
      <c r="AK49" s="202">
        <v>3.81</v>
      </c>
      <c r="AL49" s="202">
        <v>0</v>
      </c>
      <c r="AM49" s="202">
        <v>42.32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12.62</v>
      </c>
      <c r="AV49" s="202">
        <v>0.1</v>
      </c>
      <c r="AW49" s="202">
        <v>0.18</v>
      </c>
      <c r="AX49" s="202">
        <v>0.12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5.18</v>
      </c>
      <c r="E50" s="202">
        <v>0</v>
      </c>
      <c r="F50" s="202">
        <v>0</v>
      </c>
      <c r="G50" s="202">
        <v>6.69</v>
      </c>
      <c r="H50" s="202">
        <v>0</v>
      </c>
      <c r="I50" s="202">
        <v>0</v>
      </c>
      <c r="J50" s="202">
        <v>8.5500000000000007</v>
      </c>
      <c r="K50" s="202">
        <v>2.95</v>
      </c>
      <c r="L50" s="202">
        <v>8.2100000000000009</v>
      </c>
      <c r="M50" s="202">
        <v>0.09</v>
      </c>
      <c r="N50" s="202">
        <v>0.1</v>
      </c>
      <c r="O50" s="202">
        <v>0.11</v>
      </c>
      <c r="P50" s="202">
        <v>1</v>
      </c>
      <c r="Q50" s="202">
        <v>0.18</v>
      </c>
      <c r="R50" s="202">
        <v>0.66</v>
      </c>
      <c r="S50" s="202">
        <v>0.62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58.09</v>
      </c>
      <c r="AH50" s="202">
        <v>0</v>
      </c>
      <c r="AI50" s="202">
        <v>0</v>
      </c>
      <c r="AJ50" s="202">
        <v>0</v>
      </c>
      <c r="AK50" s="202">
        <v>3.81</v>
      </c>
      <c r="AL50" s="202">
        <v>0</v>
      </c>
      <c r="AM50" s="202">
        <v>42.32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12.62</v>
      </c>
      <c r="AV50" s="202">
        <v>0.1</v>
      </c>
      <c r="AW50" s="202">
        <v>0.18</v>
      </c>
      <c r="AX50" s="202">
        <v>0.12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5.1100000000000003</v>
      </c>
      <c r="E51" s="202">
        <v>0</v>
      </c>
      <c r="F51" s="202">
        <v>0</v>
      </c>
      <c r="G51" s="202">
        <v>6.69</v>
      </c>
      <c r="H51" s="202">
        <v>0</v>
      </c>
      <c r="I51" s="202">
        <v>0</v>
      </c>
      <c r="J51" s="202">
        <v>8.5500000000000007</v>
      </c>
      <c r="K51" s="202">
        <v>2.95</v>
      </c>
      <c r="L51" s="202">
        <v>8.2100000000000009</v>
      </c>
      <c r="M51" s="202">
        <v>0.09</v>
      </c>
      <c r="N51" s="202">
        <v>0.1</v>
      </c>
      <c r="O51" s="202">
        <v>0.11</v>
      </c>
      <c r="P51" s="202">
        <v>1</v>
      </c>
      <c r="Q51" s="202">
        <v>0.18</v>
      </c>
      <c r="R51" s="202">
        <v>0.66</v>
      </c>
      <c r="S51" s="202">
        <v>0.62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55.09</v>
      </c>
      <c r="AH51" s="202">
        <v>0</v>
      </c>
      <c r="AI51" s="202">
        <v>0</v>
      </c>
      <c r="AJ51" s="202">
        <v>0</v>
      </c>
      <c r="AK51" s="202">
        <v>3.81</v>
      </c>
      <c r="AL51" s="202">
        <v>0</v>
      </c>
      <c r="AM51" s="202">
        <v>42.32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12.62</v>
      </c>
      <c r="AV51" s="202">
        <v>0.1</v>
      </c>
      <c r="AW51" s="202">
        <v>0.18</v>
      </c>
      <c r="AX51" s="202">
        <v>0.12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5.1100000000000003</v>
      </c>
      <c r="E52" s="202">
        <v>0</v>
      </c>
      <c r="F52" s="202">
        <v>0</v>
      </c>
      <c r="G52" s="202">
        <v>6.69</v>
      </c>
      <c r="H52" s="202">
        <v>0</v>
      </c>
      <c r="I52" s="202">
        <v>0</v>
      </c>
      <c r="J52" s="202">
        <v>8.5500000000000007</v>
      </c>
      <c r="K52" s="202">
        <v>2.95</v>
      </c>
      <c r="L52" s="202">
        <v>8.2100000000000009</v>
      </c>
      <c r="M52" s="202">
        <v>0.09</v>
      </c>
      <c r="N52" s="202">
        <v>0.1</v>
      </c>
      <c r="O52" s="202">
        <v>0.11</v>
      </c>
      <c r="P52" s="202">
        <v>1</v>
      </c>
      <c r="Q52" s="202">
        <v>0.18</v>
      </c>
      <c r="R52" s="202">
        <v>0.66</v>
      </c>
      <c r="S52" s="202">
        <v>0.62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55.09</v>
      </c>
      <c r="AH52" s="202">
        <v>0</v>
      </c>
      <c r="AI52" s="202">
        <v>0</v>
      </c>
      <c r="AJ52" s="202">
        <v>0</v>
      </c>
      <c r="AK52" s="202">
        <v>3.81</v>
      </c>
      <c r="AL52" s="202">
        <v>0</v>
      </c>
      <c r="AM52" s="202">
        <v>42.32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12.62</v>
      </c>
      <c r="AV52" s="202">
        <v>0.1</v>
      </c>
      <c r="AW52" s="202">
        <v>0.18</v>
      </c>
      <c r="AX52" s="202">
        <v>0.12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5.1100000000000003</v>
      </c>
      <c r="E53" s="202">
        <v>0</v>
      </c>
      <c r="F53" s="202">
        <v>0</v>
      </c>
      <c r="G53" s="202">
        <v>6.69</v>
      </c>
      <c r="H53" s="202">
        <v>0</v>
      </c>
      <c r="I53" s="202">
        <v>0</v>
      </c>
      <c r="J53" s="202">
        <v>8.5500000000000007</v>
      </c>
      <c r="K53" s="202">
        <v>2.95</v>
      </c>
      <c r="L53" s="202">
        <v>8.2100000000000009</v>
      </c>
      <c r="M53" s="202">
        <v>0.09</v>
      </c>
      <c r="N53" s="202">
        <v>0.1</v>
      </c>
      <c r="O53" s="202">
        <v>7.0000000000000007E-2</v>
      </c>
      <c r="P53" s="202">
        <v>0.91</v>
      </c>
      <c r="Q53" s="202">
        <v>0.18</v>
      </c>
      <c r="R53" s="202">
        <v>0.66</v>
      </c>
      <c r="S53" s="202">
        <v>0.62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55.09</v>
      </c>
      <c r="AH53" s="202">
        <v>0</v>
      </c>
      <c r="AI53" s="202">
        <v>0</v>
      </c>
      <c r="AJ53" s="202">
        <v>0</v>
      </c>
      <c r="AK53" s="202">
        <v>3.81</v>
      </c>
      <c r="AL53" s="202">
        <v>0</v>
      </c>
      <c r="AM53" s="202">
        <v>42.32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12.62</v>
      </c>
      <c r="AV53" s="202">
        <v>0.1</v>
      </c>
      <c r="AW53" s="202">
        <v>0.18</v>
      </c>
      <c r="AX53" s="202">
        <v>0.12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5.1100000000000003</v>
      </c>
      <c r="E54" s="202">
        <v>0</v>
      </c>
      <c r="F54" s="202">
        <v>0</v>
      </c>
      <c r="G54" s="202">
        <v>6.69</v>
      </c>
      <c r="H54" s="202">
        <v>0</v>
      </c>
      <c r="I54" s="202">
        <v>0</v>
      </c>
      <c r="J54" s="202">
        <v>8.5500000000000007</v>
      </c>
      <c r="K54" s="202">
        <v>2.95</v>
      </c>
      <c r="L54" s="202">
        <v>8.2100000000000009</v>
      </c>
      <c r="M54" s="202">
        <v>0.09</v>
      </c>
      <c r="N54" s="202">
        <v>0.1</v>
      </c>
      <c r="O54" s="202">
        <v>7.0000000000000007E-2</v>
      </c>
      <c r="P54" s="202">
        <v>0.91</v>
      </c>
      <c r="Q54" s="202">
        <v>0.18</v>
      </c>
      <c r="R54" s="202">
        <v>0.66</v>
      </c>
      <c r="S54" s="202">
        <v>0.62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55.09</v>
      </c>
      <c r="AH54" s="202">
        <v>0</v>
      </c>
      <c r="AI54" s="202">
        <v>0</v>
      </c>
      <c r="AJ54" s="202">
        <v>0</v>
      </c>
      <c r="AK54" s="202">
        <v>3.81</v>
      </c>
      <c r="AL54" s="202">
        <v>0</v>
      </c>
      <c r="AM54" s="202">
        <v>42.32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12.62</v>
      </c>
      <c r="AV54" s="202">
        <v>0.1</v>
      </c>
      <c r="AW54" s="202">
        <v>0.18</v>
      </c>
      <c r="AX54" s="202">
        <v>0.12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5.1100000000000003</v>
      </c>
      <c r="E55" s="202">
        <v>0</v>
      </c>
      <c r="F55" s="202">
        <v>0</v>
      </c>
      <c r="G55" s="202">
        <v>6.69</v>
      </c>
      <c r="H55" s="202">
        <v>0</v>
      </c>
      <c r="I55" s="202">
        <v>0</v>
      </c>
      <c r="J55" s="202">
        <v>8.5500000000000007</v>
      </c>
      <c r="K55" s="202">
        <v>2.95</v>
      </c>
      <c r="L55" s="202">
        <v>5.41</v>
      </c>
      <c r="M55" s="202">
        <v>0.09</v>
      </c>
      <c r="N55" s="202">
        <v>0.1</v>
      </c>
      <c r="O55" s="202">
        <v>7.0000000000000007E-2</v>
      </c>
      <c r="P55" s="202">
        <v>0.91</v>
      </c>
      <c r="Q55" s="202">
        <v>0.18</v>
      </c>
      <c r="R55" s="202">
        <v>0.66</v>
      </c>
      <c r="S55" s="202">
        <v>0.62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48.09</v>
      </c>
      <c r="AH55" s="202">
        <v>0</v>
      </c>
      <c r="AI55" s="202">
        <v>0</v>
      </c>
      <c r="AJ55" s="202">
        <v>0</v>
      </c>
      <c r="AK55" s="202">
        <v>3.81</v>
      </c>
      <c r="AL55" s="202">
        <v>0</v>
      </c>
      <c r="AM55" s="202">
        <v>42.32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12.62</v>
      </c>
      <c r="AV55" s="202">
        <v>0.1</v>
      </c>
      <c r="AW55" s="202">
        <v>0.18</v>
      </c>
      <c r="AX55" s="202">
        <v>0.12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5.1100000000000003</v>
      </c>
      <c r="E56" s="202">
        <v>0</v>
      </c>
      <c r="F56" s="202">
        <v>0</v>
      </c>
      <c r="G56" s="202">
        <v>6.69</v>
      </c>
      <c r="H56" s="202">
        <v>0</v>
      </c>
      <c r="I56" s="202">
        <v>0</v>
      </c>
      <c r="J56" s="202">
        <v>8.5500000000000007</v>
      </c>
      <c r="K56" s="202">
        <v>2.95</v>
      </c>
      <c r="L56" s="202">
        <v>5.41</v>
      </c>
      <c r="M56" s="202">
        <v>0.09</v>
      </c>
      <c r="N56" s="202">
        <v>0.1</v>
      </c>
      <c r="O56" s="202">
        <v>7.0000000000000007E-2</v>
      </c>
      <c r="P56" s="202">
        <v>0.91</v>
      </c>
      <c r="Q56" s="202">
        <v>0.18</v>
      </c>
      <c r="R56" s="202">
        <v>0.66</v>
      </c>
      <c r="S56" s="202">
        <v>0.62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44.17</v>
      </c>
      <c r="AH56" s="202">
        <v>0</v>
      </c>
      <c r="AI56" s="202">
        <v>0</v>
      </c>
      <c r="AJ56" s="202">
        <v>0</v>
      </c>
      <c r="AK56" s="202">
        <v>3.81</v>
      </c>
      <c r="AL56" s="202">
        <v>0</v>
      </c>
      <c r="AM56" s="202">
        <v>42.32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12.62</v>
      </c>
      <c r="AV56" s="202">
        <v>0.1</v>
      </c>
      <c r="AW56" s="202">
        <v>0.18</v>
      </c>
      <c r="AX56" s="202">
        <v>0.12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5.1100000000000003</v>
      </c>
      <c r="E57" s="202">
        <v>0</v>
      </c>
      <c r="F57" s="202">
        <v>0</v>
      </c>
      <c r="G57" s="202">
        <v>6.69</v>
      </c>
      <c r="H57" s="202">
        <v>0</v>
      </c>
      <c r="I57" s="202">
        <v>0</v>
      </c>
      <c r="J57" s="202">
        <v>8.5500000000000007</v>
      </c>
      <c r="K57" s="202">
        <v>2.95</v>
      </c>
      <c r="L57" s="202">
        <v>5.41</v>
      </c>
      <c r="M57" s="202">
        <v>0.09</v>
      </c>
      <c r="N57" s="202">
        <v>0.1</v>
      </c>
      <c r="O57" s="202">
        <v>7.0000000000000007E-2</v>
      </c>
      <c r="P57" s="202">
        <v>0.91</v>
      </c>
      <c r="Q57" s="202">
        <v>0.18</v>
      </c>
      <c r="R57" s="202">
        <v>0.66</v>
      </c>
      <c r="S57" s="202">
        <v>0.62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1.88</v>
      </c>
      <c r="AD57" s="202">
        <v>0</v>
      </c>
      <c r="AE57" s="202">
        <v>0</v>
      </c>
      <c r="AF57" s="202">
        <v>0</v>
      </c>
      <c r="AG57" s="202">
        <v>44.17</v>
      </c>
      <c r="AH57" s="202">
        <v>0</v>
      </c>
      <c r="AI57" s="202">
        <v>0</v>
      </c>
      <c r="AJ57" s="202">
        <v>0</v>
      </c>
      <c r="AK57" s="202">
        <v>3.81</v>
      </c>
      <c r="AL57" s="202">
        <v>0</v>
      </c>
      <c r="AM57" s="202">
        <v>42.32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12.62</v>
      </c>
      <c r="AV57" s="202">
        <v>0.1</v>
      </c>
      <c r="AW57" s="202">
        <v>0.18</v>
      </c>
      <c r="AX57" s="202">
        <v>0.12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5.1100000000000003</v>
      </c>
      <c r="E58" s="202">
        <v>0</v>
      </c>
      <c r="F58" s="202">
        <v>0</v>
      </c>
      <c r="G58" s="202">
        <v>6.69</v>
      </c>
      <c r="H58" s="202">
        <v>0</v>
      </c>
      <c r="I58" s="202">
        <v>0</v>
      </c>
      <c r="J58" s="202">
        <v>8.5500000000000007</v>
      </c>
      <c r="K58" s="202">
        <v>2.95</v>
      </c>
      <c r="L58" s="202">
        <v>5.41</v>
      </c>
      <c r="M58" s="202">
        <v>0.09</v>
      </c>
      <c r="N58" s="202">
        <v>0.1</v>
      </c>
      <c r="O58" s="202">
        <v>7.0000000000000007E-2</v>
      </c>
      <c r="P58" s="202">
        <v>0.91</v>
      </c>
      <c r="Q58" s="202">
        <v>0.18</v>
      </c>
      <c r="R58" s="202">
        <v>0.64</v>
      </c>
      <c r="S58" s="202">
        <v>0.6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1.88</v>
      </c>
      <c r="AD58" s="202">
        <v>0</v>
      </c>
      <c r="AE58" s="202">
        <v>0</v>
      </c>
      <c r="AF58" s="202">
        <v>0</v>
      </c>
      <c r="AG58" s="202">
        <v>41.92</v>
      </c>
      <c r="AH58" s="202">
        <v>0</v>
      </c>
      <c r="AI58" s="202">
        <v>0</v>
      </c>
      <c r="AJ58" s="202">
        <v>0</v>
      </c>
      <c r="AK58" s="202">
        <v>3.81</v>
      </c>
      <c r="AL58" s="202">
        <v>0</v>
      </c>
      <c r="AM58" s="202">
        <v>42.32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12.62</v>
      </c>
      <c r="AV58" s="202">
        <v>0.1</v>
      </c>
      <c r="AW58" s="202">
        <v>0.18</v>
      </c>
      <c r="AX58" s="202">
        <v>0.12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0.26</v>
      </c>
      <c r="E59" s="202">
        <v>0</v>
      </c>
      <c r="F59" s="202">
        <v>0</v>
      </c>
      <c r="G59" s="202">
        <v>6.69</v>
      </c>
      <c r="H59" s="202">
        <v>0</v>
      </c>
      <c r="I59" s="202">
        <v>0</v>
      </c>
      <c r="J59" s="202">
        <v>8.5500000000000007</v>
      </c>
      <c r="K59" s="202">
        <v>2.95</v>
      </c>
      <c r="L59" s="202">
        <v>5.41</v>
      </c>
      <c r="M59" s="202">
        <v>0.09</v>
      </c>
      <c r="N59" s="202">
        <v>0.1</v>
      </c>
      <c r="O59" s="202">
        <v>0.45</v>
      </c>
      <c r="P59" s="202">
        <v>1.1100000000000001</v>
      </c>
      <c r="Q59" s="202">
        <v>0.18</v>
      </c>
      <c r="R59" s="202">
        <v>0.64</v>
      </c>
      <c r="S59" s="202">
        <v>0.6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1.88</v>
      </c>
      <c r="AD59" s="202">
        <v>0</v>
      </c>
      <c r="AE59" s="202">
        <v>0</v>
      </c>
      <c r="AF59" s="202">
        <v>0</v>
      </c>
      <c r="AG59" s="202">
        <v>41.92</v>
      </c>
      <c r="AH59" s="202">
        <v>0</v>
      </c>
      <c r="AI59" s="202">
        <v>0</v>
      </c>
      <c r="AJ59" s="202">
        <v>0</v>
      </c>
      <c r="AK59" s="202">
        <v>3.81</v>
      </c>
      <c r="AL59" s="202">
        <v>0</v>
      </c>
      <c r="AM59" s="202">
        <v>42.32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12.62</v>
      </c>
      <c r="AV59" s="202">
        <v>0.1</v>
      </c>
      <c r="AW59" s="202">
        <v>0.18</v>
      </c>
      <c r="AX59" s="202">
        <v>0.12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0.53</v>
      </c>
      <c r="E60" s="202">
        <v>0</v>
      </c>
      <c r="F60" s="202">
        <v>0</v>
      </c>
      <c r="G60" s="202">
        <v>6.69</v>
      </c>
      <c r="H60" s="202">
        <v>0</v>
      </c>
      <c r="I60" s="202">
        <v>0</v>
      </c>
      <c r="J60" s="202">
        <v>8.5500000000000007</v>
      </c>
      <c r="K60" s="202">
        <v>2.95</v>
      </c>
      <c r="L60" s="202">
        <v>5.41</v>
      </c>
      <c r="M60" s="202">
        <v>0.09</v>
      </c>
      <c r="N60" s="202">
        <v>0.1</v>
      </c>
      <c r="O60" s="202">
        <v>0.11</v>
      </c>
      <c r="P60" s="202">
        <v>1.1100000000000001</v>
      </c>
      <c r="Q60" s="202">
        <v>0.18</v>
      </c>
      <c r="R60" s="202">
        <v>0.64</v>
      </c>
      <c r="S60" s="202">
        <v>0.6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0</v>
      </c>
      <c r="AE60" s="202">
        <v>0</v>
      </c>
      <c r="AF60" s="202">
        <v>0</v>
      </c>
      <c r="AG60" s="202">
        <v>41.92</v>
      </c>
      <c r="AH60" s="202">
        <v>0</v>
      </c>
      <c r="AI60" s="202">
        <v>0</v>
      </c>
      <c r="AJ60" s="202">
        <v>0</v>
      </c>
      <c r="AK60" s="202">
        <v>3.81</v>
      </c>
      <c r="AL60" s="202">
        <v>0</v>
      </c>
      <c r="AM60" s="202">
        <v>42.32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12.62</v>
      </c>
      <c r="AV60" s="202">
        <v>0.1</v>
      </c>
      <c r="AW60" s="202">
        <v>0.18</v>
      </c>
      <c r="AX60" s="202">
        <v>0.12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0.53</v>
      </c>
      <c r="E61" s="202">
        <v>0</v>
      </c>
      <c r="F61" s="202">
        <v>0</v>
      </c>
      <c r="G61" s="202">
        <v>6.69</v>
      </c>
      <c r="H61" s="202">
        <v>0</v>
      </c>
      <c r="I61" s="202">
        <v>0</v>
      </c>
      <c r="J61" s="202">
        <v>0.27</v>
      </c>
      <c r="K61" s="202">
        <v>2.95</v>
      </c>
      <c r="L61" s="202">
        <v>5.41</v>
      </c>
      <c r="M61" s="202">
        <v>0.09</v>
      </c>
      <c r="N61" s="202">
        <v>0.1</v>
      </c>
      <c r="O61" s="202">
        <v>0.11</v>
      </c>
      <c r="P61" s="202">
        <v>1.1100000000000001</v>
      </c>
      <c r="Q61" s="202">
        <v>0.18</v>
      </c>
      <c r="R61" s="202">
        <v>0.64</v>
      </c>
      <c r="S61" s="202">
        <v>0.6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0</v>
      </c>
      <c r="AE61" s="202">
        <v>0</v>
      </c>
      <c r="AF61" s="202">
        <v>0</v>
      </c>
      <c r="AG61" s="202">
        <v>41.32</v>
      </c>
      <c r="AH61" s="202">
        <v>0</v>
      </c>
      <c r="AI61" s="202">
        <v>0</v>
      </c>
      <c r="AJ61" s="202">
        <v>0</v>
      </c>
      <c r="AK61" s="202">
        <v>4.3499999999999996</v>
      </c>
      <c r="AL61" s="202">
        <v>0</v>
      </c>
      <c r="AM61" s="202">
        <v>42.32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12.62</v>
      </c>
      <c r="AV61" s="202">
        <v>0.1</v>
      </c>
      <c r="AW61" s="202">
        <v>0.18</v>
      </c>
      <c r="AX61" s="202">
        <v>0.12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0.53</v>
      </c>
      <c r="E62" s="202">
        <v>0</v>
      </c>
      <c r="F62" s="202">
        <v>0</v>
      </c>
      <c r="G62" s="202">
        <v>6.69</v>
      </c>
      <c r="H62" s="202">
        <v>0</v>
      </c>
      <c r="I62" s="202">
        <v>0</v>
      </c>
      <c r="J62" s="202">
        <v>0.27</v>
      </c>
      <c r="K62" s="202">
        <v>2.95</v>
      </c>
      <c r="L62" s="202">
        <v>5.41</v>
      </c>
      <c r="M62" s="202">
        <v>0.09</v>
      </c>
      <c r="N62" s="202">
        <v>0.1</v>
      </c>
      <c r="O62" s="202">
        <v>0.11</v>
      </c>
      <c r="P62" s="202">
        <v>1.1100000000000001</v>
      </c>
      <c r="Q62" s="202">
        <v>0.4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0</v>
      </c>
      <c r="AE62" s="202">
        <v>0</v>
      </c>
      <c r="AF62" s="202">
        <v>0</v>
      </c>
      <c r="AG62" s="202">
        <v>41.32</v>
      </c>
      <c r="AH62" s="202">
        <v>0</v>
      </c>
      <c r="AI62" s="202">
        <v>0</v>
      </c>
      <c r="AJ62" s="202">
        <v>0</v>
      </c>
      <c r="AK62" s="202">
        <v>4.3499999999999996</v>
      </c>
      <c r="AL62" s="202">
        <v>0</v>
      </c>
      <c r="AM62" s="202">
        <v>42.32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12.62</v>
      </c>
      <c r="AV62" s="202">
        <v>0.1</v>
      </c>
      <c r="AW62" s="202">
        <v>0.18</v>
      </c>
      <c r="AX62" s="202">
        <v>0.12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0.53</v>
      </c>
      <c r="E63" s="202">
        <v>0</v>
      </c>
      <c r="F63" s="202">
        <v>0</v>
      </c>
      <c r="G63" s="202">
        <v>6.65</v>
      </c>
      <c r="H63" s="202">
        <v>0</v>
      </c>
      <c r="I63" s="202">
        <v>0</v>
      </c>
      <c r="J63" s="202">
        <v>0.34</v>
      </c>
      <c r="K63" s="202">
        <v>2.95</v>
      </c>
      <c r="L63" s="202">
        <v>5.41</v>
      </c>
      <c r="M63" s="202">
        <v>0.09</v>
      </c>
      <c r="N63" s="202">
        <v>0.1</v>
      </c>
      <c r="O63" s="202">
        <v>0.11</v>
      </c>
      <c r="P63" s="202">
        <v>1.1100000000000001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0</v>
      </c>
      <c r="AE63" s="202">
        <v>0</v>
      </c>
      <c r="AF63" s="202">
        <v>0</v>
      </c>
      <c r="AG63" s="202">
        <v>41.32</v>
      </c>
      <c r="AH63" s="202">
        <v>0</v>
      </c>
      <c r="AI63" s="202">
        <v>0</v>
      </c>
      <c r="AJ63" s="202">
        <v>0</v>
      </c>
      <c r="AK63" s="202">
        <v>4.3499999999999996</v>
      </c>
      <c r="AL63" s="202">
        <v>0</v>
      </c>
      <c r="AM63" s="202">
        <v>42.32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12.62</v>
      </c>
      <c r="AV63" s="202">
        <v>0.1</v>
      </c>
      <c r="AW63" s="202">
        <v>0.18</v>
      </c>
      <c r="AX63" s="202">
        <v>0.12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0.53</v>
      </c>
      <c r="E64" s="202">
        <v>0</v>
      </c>
      <c r="F64" s="202">
        <v>0</v>
      </c>
      <c r="G64" s="202">
        <v>6.65</v>
      </c>
      <c r="H64" s="202">
        <v>0</v>
      </c>
      <c r="I64" s="202">
        <v>0</v>
      </c>
      <c r="J64" s="202">
        <v>0.34</v>
      </c>
      <c r="K64" s="202">
        <v>2.95</v>
      </c>
      <c r="L64" s="202">
        <v>9.3699999999999992</v>
      </c>
      <c r="M64" s="202">
        <v>0.09</v>
      </c>
      <c r="N64" s="202">
        <v>0.1</v>
      </c>
      <c r="O64" s="202">
        <v>0.11</v>
      </c>
      <c r="P64" s="202">
        <v>1.1100000000000001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0</v>
      </c>
      <c r="AE64" s="202">
        <v>0</v>
      </c>
      <c r="AF64" s="202">
        <v>0</v>
      </c>
      <c r="AG64" s="202">
        <v>41.32</v>
      </c>
      <c r="AH64" s="202">
        <v>0</v>
      </c>
      <c r="AI64" s="202">
        <v>0</v>
      </c>
      <c r="AJ64" s="202">
        <v>0</v>
      </c>
      <c r="AK64" s="202">
        <v>4.3499999999999996</v>
      </c>
      <c r="AL64" s="202">
        <v>0</v>
      </c>
      <c r="AM64" s="202">
        <v>42.32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12.62</v>
      </c>
      <c r="AV64" s="202">
        <v>0.1</v>
      </c>
      <c r="AW64" s="202">
        <v>0.18</v>
      </c>
      <c r="AX64" s="202">
        <v>0.12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0.53</v>
      </c>
      <c r="E65" s="202">
        <v>0</v>
      </c>
      <c r="F65" s="202">
        <v>0</v>
      </c>
      <c r="G65" s="202">
        <v>6.65</v>
      </c>
      <c r="H65" s="202">
        <v>0</v>
      </c>
      <c r="I65" s="202">
        <v>0</v>
      </c>
      <c r="J65" s="202">
        <v>0.34</v>
      </c>
      <c r="K65" s="202">
        <v>2.95</v>
      </c>
      <c r="L65" s="202">
        <v>9.3699999999999992</v>
      </c>
      <c r="M65" s="202">
        <v>0.09</v>
      </c>
      <c r="N65" s="202">
        <v>0.1</v>
      </c>
      <c r="O65" s="202">
        <v>0.11</v>
      </c>
      <c r="P65" s="202">
        <v>1.1100000000000001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0</v>
      </c>
      <c r="AE65" s="202">
        <v>0</v>
      </c>
      <c r="AF65" s="202">
        <v>0</v>
      </c>
      <c r="AG65" s="202">
        <v>41.32</v>
      </c>
      <c r="AH65" s="202">
        <v>0</v>
      </c>
      <c r="AI65" s="202">
        <v>0</v>
      </c>
      <c r="AJ65" s="202">
        <v>0</v>
      </c>
      <c r="AK65" s="202">
        <v>4.3499999999999996</v>
      </c>
      <c r="AL65" s="202">
        <v>0</v>
      </c>
      <c r="AM65" s="202">
        <v>42.32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12.62</v>
      </c>
      <c r="AV65" s="202">
        <v>0.1</v>
      </c>
      <c r="AW65" s="202">
        <v>0.18</v>
      </c>
      <c r="AX65" s="202">
        <v>0.12</v>
      </c>
      <c r="AY65" s="202">
        <v>0.19</v>
      </c>
    </row>
    <row r="66" spans="1:51">
      <c r="A66" t="s">
        <v>108</v>
      </c>
      <c r="B66" s="202">
        <v>0</v>
      </c>
      <c r="C66" s="202">
        <v>0</v>
      </c>
      <c r="D66" s="202">
        <v>0.53</v>
      </c>
      <c r="E66" s="202">
        <v>0</v>
      </c>
      <c r="F66" s="202">
        <v>0</v>
      </c>
      <c r="G66" s="202">
        <v>6.65</v>
      </c>
      <c r="H66" s="202">
        <v>0</v>
      </c>
      <c r="I66" s="202">
        <v>0</v>
      </c>
      <c r="J66" s="202">
        <v>0.34</v>
      </c>
      <c r="K66" s="202">
        <v>2.95</v>
      </c>
      <c r="L66" s="202">
        <v>9.3699999999999992</v>
      </c>
      <c r="M66" s="202">
        <v>0.09</v>
      </c>
      <c r="N66" s="202">
        <v>0.1</v>
      </c>
      <c r="O66" s="202">
        <v>0.11</v>
      </c>
      <c r="P66" s="202">
        <v>1.1100000000000001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0</v>
      </c>
      <c r="AE66" s="202">
        <v>0</v>
      </c>
      <c r="AF66" s="202">
        <v>0</v>
      </c>
      <c r="AG66" s="202">
        <v>41.32</v>
      </c>
      <c r="AH66" s="202">
        <v>0</v>
      </c>
      <c r="AI66" s="202">
        <v>0</v>
      </c>
      <c r="AJ66" s="202">
        <v>0</v>
      </c>
      <c r="AK66" s="202">
        <v>4.3499999999999996</v>
      </c>
      <c r="AL66" s="202">
        <v>0</v>
      </c>
      <c r="AM66" s="202">
        <v>42.32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12.62</v>
      </c>
      <c r="AV66" s="202">
        <v>0.1</v>
      </c>
      <c r="AW66" s="202">
        <v>0.18</v>
      </c>
      <c r="AX66" s="202">
        <v>0.12</v>
      </c>
      <c r="AY66" s="202">
        <v>0.19</v>
      </c>
    </row>
    <row r="67" spans="1:51">
      <c r="A67" t="s">
        <v>109</v>
      </c>
      <c r="B67" s="202">
        <v>0</v>
      </c>
      <c r="C67" s="202">
        <v>0</v>
      </c>
      <c r="D67" s="202">
        <v>0.53</v>
      </c>
      <c r="E67" s="202">
        <v>0</v>
      </c>
      <c r="F67" s="202">
        <v>0</v>
      </c>
      <c r="G67" s="202">
        <v>6.65</v>
      </c>
      <c r="H67" s="202">
        <v>0</v>
      </c>
      <c r="I67" s="202">
        <v>0</v>
      </c>
      <c r="J67" s="202">
        <v>0.41</v>
      </c>
      <c r="K67" s="202">
        <v>2.95</v>
      </c>
      <c r="L67" s="202">
        <v>9.3699999999999992</v>
      </c>
      <c r="M67" s="202">
        <v>0.09</v>
      </c>
      <c r="N67" s="202">
        <v>0.1</v>
      </c>
      <c r="O67" s="202">
        <v>0.11</v>
      </c>
      <c r="P67" s="202">
        <v>1.1100000000000001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0</v>
      </c>
      <c r="AE67" s="202">
        <v>0</v>
      </c>
      <c r="AF67" s="202">
        <v>0</v>
      </c>
      <c r="AG67" s="202">
        <v>41.32</v>
      </c>
      <c r="AH67" s="202">
        <v>0</v>
      </c>
      <c r="AI67" s="202">
        <v>0</v>
      </c>
      <c r="AJ67" s="202">
        <v>0</v>
      </c>
      <c r="AK67" s="202">
        <v>4.3499999999999996</v>
      </c>
      <c r="AL67" s="202">
        <v>0</v>
      </c>
      <c r="AM67" s="202">
        <v>42.32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12.79</v>
      </c>
      <c r="AV67" s="202">
        <v>0.1</v>
      </c>
      <c r="AW67" s="202">
        <v>0.18</v>
      </c>
      <c r="AX67" s="202">
        <v>0.12</v>
      </c>
      <c r="AY67" s="202">
        <v>0.19</v>
      </c>
    </row>
    <row r="68" spans="1:51">
      <c r="A68" t="s">
        <v>110</v>
      </c>
      <c r="B68" s="202">
        <v>0</v>
      </c>
      <c r="C68" s="202">
        <v>0</v>
      </c>
      <c r="D68" s="202">
        <v>0.53</v>
      </c>
      <c r="E68" s="202">
        <v>0</v>
      </c>
      <c r="F68" s="202">
        <v>0</v>
      </c>
      <c r="G68" s="202">
        <v>6.65</v>
      </c>
      <c r="H68" s="202">
        <v>0</v>
      </c>
      <c r="I68" s="202">
        <v>0</v>
      </c>
      <c r="J68" s="202">
        <v>0.41</v>
      </c>
      <c r="K68" s="202">
        <v>2.95</v>
      </c>
      <c r="L68" s="202">
        <v>9.3699999999999992</v>
      </c>
      <c r="M68" s="202">
        <v>0.09</v>
      </c>
      <c r="N68" s="202">
        <v>0.1</v>
      </c>
      <c r="O68" s="202">
        <v>0.11</v>
      </c>
      <c r="P68" s="202">
        <v>1.1100000000000001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0</v>
      </c>
      <c r="AE68" s="202">
        <v>0</v>
      </c>
      <c r="AF68" s="202">
        <v>0</v>
      </c>
      <c r="AG68" s="202">
        <v>41.92</v>
      </c>
      <c r="AH68" s="202">
        <v>0</v>
      </c>
      <c r="AI68" s="202">
        <v>0</v>
      </c>
      <c r="AJ68" s="202">
        <v>0</v>
      </c>
      <c r="AK68" s="202">
        <v>4.3499999999999996</v>
      </c>
      <c r="AL68" s="202">
        <v>0</v>
      </c>
      <c r="AM68" s="202">
        <v>42.32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12.79</v>
      </c>
      <c r="AV68" s="202">
        <v>0.1</v>
      </c>
      <c r="AW68" s="202">
        <v>0.18</v>
      </c>
      <c r="AX68" s="202">
        <v>0.12</v>
      </c>
      <c r="AY68" s="202">
        <v>0.19</v>
      </c>
    </row>
    <row r="69" spans="1:51">
      <c r="A69" t="s">
        <v>111</v>
      </c>
      <c r="B69" s="202">
        <v>0</v>
      </c>
      <c r="C69" s="202">
        <v>0</v>
      </c>
      <c r="D69" s="202">
        <v>0.53</v>
      </c>
      <c r="E69" s="202">
        <v>0</v>
      </c>
      <c r="F69" s="202">
        <v>0</v>
      </c>
      <c r="G69" s="202">
        <v>6.65</v>
      </c>
      <c r="H69" s="202">
        <v>0</v>
      </c>
      <c r="I69" s="202">
        <v>0</v>
      </c>
      <c r="J69" s="202">
        <v>0.41</v>
      </c>
      <c r="K69" s="202">
        <v>2.95</v>
      </c>
      <c r="L69" s="202">
        <v>9.3699999999999992</v>
      </c>
      <c r="M69" s="202">
        <v>0.09</v>
      </c>
      <c r="N69" s="202">
        <v>0.1</v>
      </c>
      <c r="O69" s="202">
        <v>0.11</v>
      </c>
      <c r="P69" s="202">
        <v>1.1100000000000001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0</v>
      </c>
      <c r="AE69" s="202">
        <v>0</v>
      </c>
      <c r="AF69" s="202">
        <v>0</v>
      </c>
      <c r="AG69" s="202">
        <v>41.92</v>
      </c>
      <c r="AH69" s="202">
        <v>0</v>
      </c>
      <c r="AI69" s="202">
        <v>0</v>
      </c>
      <c r="AJ69" s="202">
        <v>0</v>
      </c>
      <c r="AK69" s="202">
        <v>4.3499999999999996</v>
      </c>
      <c r="AL69" s="202">
        <v>0</v>
      </c>
      <c r="AM69" s="202">
        <v>42.32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12.79</v>
      </c>
      <c r="AV69" s="202">
        <v>0.1</v>
      </c>
      <c r="AW69" s="202">
        <v>0.18</v>
      </c>
      <c r="AX69" s="202">
        <v>0.12</v>
      </c>
      <c r="AY69" s="202">
        <v>0.19</v>
      </c>
    </row>
    <row r="70" spans="1:51">
      <c r="A70" t="s">
        <v>112</v>
      </c>
      <c r="B70" s="202">
        <v>0</v>
      </c>
      <c r="C70" s="202">
        <v>0</v>
      </c>
      <c r="D70" s="202">
        <v>0.53</v>
      </c>
      <c r="E70" s="202">
        <v>0</v>
      </c>
      <c r="F70" s="202">
        <v>0</v>
      </c>
      <c r="G70" s="202">
        <v>6.65</v>
      </c>
      <c r="H70" s="202">
        <v>0</v>
      </c>
      <c r="I70" s="202">
        <v>0</v>
      </c>
      <c r="J70" s="202">
        <v>0.41</v>
      </c>
      <c r="K70" s="202">
        <v>2.95</v>
      </c>
      <c r="L70" s="202">
        <v>9.3699999999999992</v>
      </c>
      <c r="M70" s="202">
        <v>0.09</v>
      </c>
      <c r="N70" s="202">
        <v>0.1</v>
      </c>
      <c r="O70" s="202">
        <v>0.11</v>
      </c>
      <c r="P70" s="202">
        <v>1.1100000000000001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0</v>
      </c>
      <c r="AE70" s="202">
        <v>0</v>
      </c>
      <c r="AF70" s="202">
        <v>0</v>
      </c>
      <c r="AG70" s="202">
        <v>41.92</v>
      </c>
      <c r="AH70" s="202">
        <v>0</v>
      </c>
      <c r="AI70" s="202">
        <v>0</v>
      </c>
      <c r="AJ70" s="202">
        <v>0</v>
      </c>
      <c r="AK70" s="202">
        <v>4.3499999999999996</v>
      </c>
      <c r="AL70" s="202">
        <v>0</v>
      </c>
      <c r="AM70" s="202">
        <v>42.32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12.79</v>
      </c>
      <c r="AV70" s="202">
        <v>0.1</v>
      </c>
      <c r="AW70" s="202">
        <v>0.18</v>
      </c>
      <c r="AX70" s="202">
        <v>0.12</v>
      </c>
      <c r="AY70" s="202">
        <v>0.19</v>
      </c>
    </row>
    <row r="71" spans="1:51">
      <c r="A71" t="s">
        <v>113</v>
      </c>
      <c r="B71" s="202">
        <v>0</v>
      </c>
      <c r="C71" s="202">
        <v>0</v>
      </c>
      <c r="D71" s="202">
        <v>0.53</v>
      </c>
      <c r="E71" s="202">
        <v>0</v>
      </c>
      <c r="F71" s="202">
        <v>0</v>
      </c>
      <c r="G71" s="202">
        <v>6.65</v>
      </c>
      <c r="H71" s="202">
        <v>0</v>
      </c>
      <c r="I71" s="202">
        <v>0</v>
      </c>
      <c r="J71" s="202">
        <v>0.75</v>
      </c>
      <c r="K71" s="202">
        <v>2.95</v>
      </c>
      <c r="L71" s="202">
        <v>9.3699999999999992</v>
      </c>
      <c r="M71" s="202">
        <v>0.09</v>
      </c>
      <c r="N71" s="202">
        <v>0.1</v>
      </c>
      <c r="O71" s="202">
        <v>0.11</v>
      </c>
      <c r="P71" s="202">
        <v>1.1100000000000001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0</v>
      </c>
      <c r="AE71" s="202">
        <v>0</v>
      </c>
      <c r="AF71" s="202">
        <v>0</v>
      </c>
      <c r="AG71" s="202">
        <v>41.92</v>
      </c>
      <c r="AH71" s="202">
        <v>0</v>
      </c>
      <c r="AI71" s="202">
        <v>0</v>
      </c>
      <c r="AJ71" s="202">
        <v>0</v>
      </c>
      <c r="AK71" s="202">
        <v>4.3499999999999996</v>
      </c>
      <c r="AL71" s="202">
        <v>0</v>
      </c>
      <c r="AM71" s="202">
        <v>42.32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12.79</v>
      </c>
      <c r="AV71" s="202">
        <v>0.1</v>
      </c>
      <c r="AW71" s="202">
        <v>0.18</v>
      </c>
      <c r="AX71" s="202">
        <v>0.12</v>
      </c>
      <c r="AY71" s="202">
        <v>0.19</v>
      </c>
    </row>
    <row r="72" spans="1:51">
      <c r="A72" t="s">
        <v>114</v>
      </c>
      <c r="B72" s="202">
        <v>0</v>
      </c>
      <c r="C72" s="202">
        <v>0</v>
      </c>
      <c r="D72" s="202">
        <v>0.53</v>
      </c>
      <c r="E72" s="202">
        <v>0</v>
      </c>
      <c r="F72" s="202">
        <v>0</v>
      </c>
      <c r="G72" s="202">
        <v>6.65</v>
      </c>
      <c r="H72" s="202">
        <v>0</v>
      </c>
      <c r="I72" s="202">
        <v>0</v>
      </c>
      <c r="J72" s="202">
        <v>0.75</v>
      </c>
      <c r="K72" s="202">
        <v>2.95</v>
      </c>
      <c r="L72" s="202">
        <v>9.3699999999999992</v>
      </c>
      <c r="M72" s="202">
        <v>0.09</v>
      </c>
      <c r="N72" s="202">
        <v>0.1</v>
      </c>
      <c r="O72" s="202">
        <v>0.11</v>
      </c>
      <c r="P72" s="202">
        <v>1.1100000000000001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0</v>
      </c>
      <c r="AE72" s="202">
        <v>0</v>
      </c>
      <c r="AF72" s="202">
        <v>0</v>
      </c>
      <c r="AG72" s="202">
        <v>41.92</v>
      </c>
      <c r="AH72" s="202">
        <v>0</v>
      </c>
      <c r="AI72" s="202">
        <v>0</v>
      </c>
      <c r="AJ72" s="202">
        <v>0</v>
      </c>
      <c r="AK72" s="202">
        <v>4.3499999999999996</v>
      </c>
      <c r="AL72" s="202">
        <v>0</v>
      </c>
      <c r="AM72" s="202">
        <v>42.32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12.79</v>
      </c>
      <c r="AV72" s="202">
        <v>0.1</v>
      </c>
      <c r="AW72" s="202">
        <v>0.18</v>
      </c>
      <c r="AX72" s="202">
        <v>0.12</v>
      </c>
      <c r="AY72" s="202">
        <v>0.19</v>
      </c>
    </row>
    <row r="73" spans="1:51">
      <c r="A73" t="s">
        <v>115</v>
      </c>
      <c r="B73" s="202">
        <v>0</v>
      </c>
      <c r="C73" s="202">
        <v>0</v>
      </c>
      <c r="D73" s="202">
        <v>0.53</v>
      </c>
      <c r="E73" s="202">
        <v>0</v>
      </c>
      <c r="F73" s="202">
        <v>0</v>
      </c>
      <c r="G73" s="202">
        <v>6.65</v>
      </c>
      <c r="H73" s="202">
        <v>0</v>
      </c>
      <c r="I73" s="202">
        <v>0</v>
      </c>
      <c r="J73" s="202">
        <v>1.17</v>
      </c>
      <c r="K73" s="202">
        <v>2.95</v>
      </c>
      <c r="L73" s="202">
        <v>9.3699999999999992</v>
      </c>
      <c r="M73" s="202">
        <v>0.09</v>
      </c>
      <c r="N73" s="202">
        <v>0.1</v>
      </c>
      <c r="O73" s="202">
        <v>0.11</v>
      </c>
      <c r="P73" s="202">
        <v>1.1100000000000001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1.88</v>
      </c>
      <c r="AD73" s="202">
        <v>0</v>
      </c>
      <c r="AE73" s="202">
        <v>0</v>
      </c>
      <c r="AF73" s="202">
        <v>0</v>
      </c>
      <c r="AG73" s="202">
        <v>41.92</v>
      </c>
      <c r="AH73" s="202">
        <v>0</v>
      </c>
      <c r="AI73" s="202">
        <v>0</v>
      </c>
      <c r="AJ73" s="202">
        <v>0</v>
      </c>
      <c r="AK73" s="202">
        <v>4.3499999999999996</v>
      </c>
      <c r="AL73" s="202">
        <v>0</v>
      </c>
      <c r="AM73" s="202">
        <v>42.32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12.79</v>
      </c>
      <c r="AV73" s="202">
        <v>0.1</v>
      </c>
      <c r="AW73" s="202">
        <v>0.18</v>
      </c>
      <c r="AX73" s="202">
        <v>0.12</v>
      </c>
      <c r="AY73" s="202">
        <v>0.19</v>
      </c>
    </row>
    <row r="74" spans="1:51">
      <c r="A74" t="s">
        <v>116</v>
      </c>
      <c r="B74" s="202">
        <v>0</v>
      </c>
      <c r="C74" s="202">
        <v>0</v>
      </c>
      <c r="D74" s="202">
        <v>0.53</v>
      </c>
      <c r="E74" s="202">
        <v>0</v>
      </c>
      <c r="F74" s="202">
        <v>0</v>
      </c>
      <c r="G74" s="202">
        <v>6.65</v>
      </c>
      <c r="H74" s="202">
        <v>0</v>
      </c>
      <c r="I74" s="202">
        <v>0</v>
      </c>
      <c r="J74" s="202">
        <v>1.23</v>
      </c>
      <c r="K74" s="202">
        <v>2.95</v>
      </c>
      <c r="L74" s="202">
        <v>9.3699999999999992</v>
      </c>
      <c r="M74" s="202">
        <v>0.09</v>
      </c>
      <c r="N74" s="202">
        <v>0.1</v>
      </c>
      <c r="O74" s="202">
        <v>0.11</v>
      </c>
      <c r="P74" s="202">
        <v>1.1100000000000001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1.88</v>
      </c>
      <c r="AD74" s="202">
        <v>0</v>
      </c>
      <c r="AE74" s="202">
        <v>0</v>
      </c>
      <c r="AF74" s="202">
        <v>0</v>
      </c>
      <c r="AG74" s="202">
        <v>41.92</v>
      </c>
      <c r="AH74" s="202">
        <v>0</v>
      </c>
      <c r="AI74" s="202">
        <v>0</v>
      </c>
      <c r="AJ74" s="202">
        <v>0</v>
      </c>
      <c r="AK74" s="202">
        <v>4.3499999999999996</v>
      </c>
      <c r="AL74" s="202">
        <v>0</v>
      </c>
      <c r="AM74" s="202">
        <v>42.32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12.79</v>
      </c>
      <c r="AV74" s="202">
        <v>0.1</v>
      </c>
      <c r="AW74" s="202">
        <v>0.18</v>
      </c>
      <c r="AX74" s="202">
        <v>0.12</v>
      </c>
      <c r="AY74" s="202">
        <v>0.19</v>
      </c>
    </row>
    <row r="75" spans="1:51">
      <c r="A75" t="s">
        <v>117</v>
      </c>
      <c r="B75" s="202">
        <v>0</v>
      </c>
      <c r="C75" s="202">
        <v>0</v>
      </c>
      <c r="D75" s="202">
        <v>1.99</v>
      </c>
      <c r="E75" s="202">
        <v>0</v>
      </c>
      <c r="F75" s="202">
        <v>0</v>
      </c>
      <c r="G75" s="202">
        <v>6.65</v>
      </c>
      <c r="H75" s="202">
        <v>0</v>
      </c>
      <c r="I75" s="202">
        <v>0</v>
      </c>
      <c r="J75" s="202">
        <v>1.51</v>
      </c>
      <c r="K75" s="202">
        <v>2.95</v>
      </c>
      <c r="L75" s="202">
        <v>9.3699999999999992</v>
      </c>
      <c r="M75" s="202">
        <v>0.09</v>
      </c>
      <c r="N75" s="202">
        <v>0.1</v>
      </c>
      <c r="O75" s="202">
        <v>0.11</v>
      </c>
      <c r="P75" s="202">
        <v>1.1100000000000001</v>
      </c>
      <c r="Q75" s="202">
        <v>0.4</v>
      </c>
      <c r="R75" s="202">
        <v>0.68</v>
      </c>
      <c r="S75" s="202">
        <v>0.65</v>
      </c>
      <c r="T75" s="202">
        <v>0.76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1.88</v>
      </c>
      <c r="AD75" s="202">
        <v>0</v>
      </c>
      <c r="AE75" s="202">
        <v>0</v>
      </c>
      <c r="AF75" s="202">
        <v>0</v>
      </c>
      <c r="AG75" s="202">
        <v>41.92</v>
      </c>
      <c r="AH75" s="202">
        <v>0</v>
      </c>
      <c r="AI75" s="202">
        <v>0</v>
      </c>
      <c r="AJ75" s="202">
        <v>0</v>
      </c>
      <c r="AK75" s="202">
        <v>4.3499999999999996</v>
      </c>
      <c r="AL75" s="202">
        <v>0</v>
      </c>
      <c r="AM75" s="202">
        <v>43.05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12</v>
      </c>
      <c r="AV75" s="202">
        <v>0.1</v>
      </c>
      <c r="AW75" s="202">
        <v>0.18</v>
      </c>
      <c r="AX75" s="202">
        <v>0.12</v>
      </c>
      <c r="AY75" s="202">
        <v>0.19</v>
      </c>
    </row>
    <row r="76" spans="1:51">
      <c r="A76" t="s">
        <v>118</v>
      </c>
      <c r="B76" s="202">
        <v>0</v>
      </c>
      <c r="C76" s="202">
        <v>0</v>
      </c>
      <c r="D76" s="202">
        <v>1.99</v>
      </c>
      <c r="E76" s="202">
        <v>0</v>
      </c>
      <c r="F76" s="202">
        <v>0</v>
      </c>
      <c r="G76" s="202">
        <v>6.59</v>
      </c>
      <c r="H76" s="202">
        <v>0</v>
      </c>
      <c r="I76" s="202">
        <v>0</v>
      </c>
      <c r="J76" s="202">
        <v>1.58</v>
      </c>
      <c r="K76" s="202">
        <v>2.95</v>
      </c>
      <c r="L76" s="202">
        <v>9.3699999999999992</v>
      </c>
      <c r="M76" s="202">
        <v>0.09</v>
      </c>
      <c r="N76" s="202">
        <v>0.1</v>
      </c>
      <c r="O76" s="202">
        <v>0.11</v>
      </c>
      <c r="P76" s="202">
        <v>1.1100000000000001</v>
      </c>
      <c r="Q76" s="202">
        <v>0.4</v>
      </c>
      <c r="R76" s="202">
        <v>0.68</v>
      </c>
      <c r="S76" s="202">
        <v>0.65</v>
      </c>
      <c r="T76" s="202">
        <v>0.76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41.92</v>
      </c>
      <c r="AH76" s="202">
        <v>0</v>
      </c>
      <c r="AI76" s="202">
        <v>0</v>
      </c>
      <c r="AJ76" s="202">
        <v>0</v>
      </c>
      <c r="AK76" s="202">
        <v>0.35</v>
      </c>
      <c r="AL76" s="202">
        <v>0</v>
      </c>
      <c r="AM76" s="202">
        <v>43.05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11.2</v>
      </c>
      <c r="AV76" s="202">
        <v>0.1</v>
      </c>
      <c r="AW76" s="202">
        <v>0.18</v>
      </c>
      <c r="AX76" s="202">
        <v>0.12</v>
      </c>
      <c r="AY76" s="202">
        <v>0.19</v>
      </c>
    </row>
    <row r="77" spans="1:51">
      <c r="A77" t="s">
        <v>119</v>
      </c>
      <c r="B77" s="202">
        <v>0</v>
      </c>
      <c r="C77" s="202">
        <v>0</v>
      </c>
      <c r="D77" s="202">
        <v>1.99</v>
      </c>
      <c r="E77" s="202">
        <v>0</v>
      </c>
      <c r="F77" s="202">
        <v>0</v>
      </c>
      <c r="G77" s="202">
        <v>6.59</v>
      </c>
      <c r="H77" s="202">
        <v>0</v>
      </c>
      <c r="I77" s="202">
        <v>0</v>
      </c>
      <c r="J77" s="202">
        <v>1.78</v>
      </c>
      <c r="K77" s="202">
        <v>2.95</v>
      </c>
      <c r="L77" s="202">
        <v>9.3699999999999992</v>
      </c>
      <c r="M77" s="202">
        <v>0.09</v>
      </c>
      <c r="N77" s="202">
        <v>0.1</v>
      </c>
      <c r="O77" s="202">
        <v>0.11</v>
      </c>
      <c r="P77" s="202">
        <v>1.1100000000000001</v>
      </c>
      <c r="Q77" s="202">
        <v>0.4</v>
      </c>
      <c r="R77" s="202">
        <v>0.66</v>
      </c>
      <c r="S77" s="202">
        <v>0.65</v>
      </c>
      <c r="T77" s="202">
        <v>0.76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41.92</v>
      </c>
      <c r="AH77" s="202">
        <v>0</v>
      </c>
      <c r="AI77" s="202">
        <v>0</v>
      </c>
      <c r="AJ77" s="202">
        <v>0</v>
      </c>
      <c r="AK77" s="202">
        <v>0.35</v>
      </c>
      <c r="AL77" s="202">
        <v>0</v>
      </c>
      <c r="AM77" s="202">
        <v>43.05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10.41</v>
      </c>
      <c r="AV77" s="202">
        <v>0.1</v>
      </c>
      <c r="AW77" s="202">
        <v>0.18</v>
      </c>
      <c r="AX77" s="202">
        <v>0.12</v>
      </c>
      <c r="AY77" s="202">
        <v>0.19</v>
      </c>
    </row>
    <row r="78" spans="1:51">
      <c r="A78" t="s">
        <v>120</v>
      </c>
      <c r="B78" s="202">
        <v>0</v>
      </c>
      <c r="C78" s="202">
        <v>0</v>
      </c>
      <c r="D78" s="202">
        <v>1.99</v>
      </c>
      <c r="E78" s="202">
        <v>0</v>
      </c>
      <c r="F78" s="202">
        <v>0</v>
      </c>
      <c r="G78" s="202">
        <v>6.59</v>
      </c>
      <c r="H78" s="202">
        <v>0</v>
      </c>
      <c r="I78" s="202">
        <v>0</v>
      </c>
      <c r="J78" s="202">
        <v>1.85</v>
      </c>
      <c r="K78" s="202">
        <v>2.95</v>
      </c>
      <c r="L78" s="202">
        <v>9.3699999999999992</v>
      </c>
      <c r="M78" s="202">
        <v>0.09</v>
      </c>
      <c r="N78" s="202">
        <v>0.1</v>
      </c>
      <c r="O78" s="202">
        <v>0.11</v>
      </c>
      <c r="P78" s="202">
        <v>1.1100000000000001</v>
      </c>
      <c r="Q78" s="202">
        <v>0.4</v>
      </c>
      <c r="R78" s="202">
        <v>0.66</v>
      </c>
      <c r="S78" s="202">
        <v>0.65</v>
      </c>
      <c r="T78" s="202">
        <v>0.76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41.92</v>
      </c>
      <c r="AH78" s="202">
        <v>0</v>
      </c>
      <c r="AI78" s="202">
        <v>0</v>
      </c>
      <c r="AJ78" s="202">
        <v>0</v>
      </c>
      <c r="AK78" s="202">
        <v>0.35</v>
      </c>
      <c r="AL78" s="202">
        <v>0</v>
      </c>
      <c r="AM78" s="202">
        <v>43.05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10.29</v>
      </c>
      <c r="AV78" s="202">
        <v>0.15</v>
      </c>
      <c r="AW78" s="202">
        <v>0.18</v>
      </c>
      <c r="AX78" s="202">
        <v>0.12</v>
      </c>
      <c r="AY78" s="202">
        <v>0.19</v>
      </c>
    </row>
    <row r="79" spans="1:51">
      <c r="A79" t="s">
        <v>121</v>
      </c>
      <c r="B79" s="202">
        <v>0</v>
      </c>
      <c r="C79" s="202">
        <v>0</v>
      </c>
      <c r="D79" s="202">
        <v>1.59</v>
      </c>
      <c r="E79" s="202">
        <v>0</v>
      </c>
      <c r="F79" s="202">
        <v>0</v>
      </c>
      <c r="G79" s="202">
        <v>6.59</v>
      </c>
      <c r="H79" s="202">
        <v>0</v>
      </c>
      <c r="I79" s="202">
        <v>0</v>
      </c>
      <c r="J79" s="202">
        <v>2.06</v>
      </c>
      <c r="K79" s="202">
        <v>2.95</v>
      </c>
      <c r="L79" s="202">
        <v>9.3699999999999992</v>
      </c>
      <c r="M79" s="202">
        <v>0.09</v>
      </c>
      <c r="N79" s="202">
        <v>0.1</v>
      </c>
      <c r="O79" s="202">
        <v>0.11</v>
      </c>
      <c r="P79" s="202">
        <v>1.1100000000000001</v>
      </c>
      <c r="Q79" s="202">
        <v>0.4</v>
      </c>
      <c r="R79" s="202">
        <v>0.66</v>
      </c>
      <c r="S79" s="202">
        <v>0.65</v>
      </c>
      <c r="T79" s="202">
        <v>0.76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1.94</v>
      </c>
      <c r="AD79" s="202">
        <v>0</v>
      </c>
      <c r="AE79" s="202">
        <v>0</v>
      </c>
      <c r="AF79" s="202">
        <v>0</v>
      </c>
      <c r="AG79" s="202">
        <v>41.32</v>
      </c>
      <c r="AH79" s="202">
        <v>0</v>
      </c>
      <c r="AI79" s="202">
        <v>0</v>
      </c>
      <c r="AJ79" s="202">
        <v>0</v>
      </c>
      <c r="AK79" s="202">
        <v>0.35</v>
      </c>
      <c r="AL79" s="202">
        <v>0</v>
      </c>
      <c r="AM79" s="202">
        <v>43.05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10.29</v>
      </c>
      <c r="AV79" s="202">
        <v>0.15</v>
      </c>
      <c r="AW79" s="202">
        <v>0.18</v>
      </c>
      <c r="AX79" s="202">
        <v>0.12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1.59</v>
      </c>
      <c r="E80" s="202">
        <v>0</v>
      </c>
      <c r="F80" s="202">
        <v>0</v>
      </c>
      <c r="G80" s="202">
        <v>6.59</v>
      </c>
      <c r="H80" s="202">
        <v>0</v>
      </c>
      <c r="I80" s="202">
        <v>0</v>
      </c>
      <c r="J80" s="202">
        <v>2.13</v>
      </c>
      <c r="K80" s="202">
        <v>2.95</v>
      </c>
      <c r="L80" s="202">
        <v>9.3699999999999992</v>
      </c>
      <c r="M80" s="202">
        <v>0.09</v>
      </c>
      <c r="N80" s="202">
        <v>0.1</v>
      </c>
      <c r="O80" s="202">
        <v>0.11</v>
      </c>
      <c r="P80" s="202">
        <v>1.1100000000000001</v>
      </c>
      <c r="Q80" s="202">
        <v>0.4</v>
      </c>
      <c r="R80" s="202">
        <v>0.66</v>
      </c>
      <c r="S80" s="202">
        <v>0.65</v>
      </c>
      <c r="T80" s="202">
        <v>0.76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1.94</v>
      </c>
      <c r="AD80" s="202">
        <v>0</v>
      </c>
      <c r="AE80" s="202">
        <v>0</v>
      </c>
      <c r="AF80" s="202">
        <v>0</v>
      </c>
      <c r="AG80" s="202">
        <v>41.32</v>
      </c>
      <c r="AH80" s="202">
        <v>0</v>
      </c>
      <c r="AI80" s="202">
        <v>0</v>
      </c>
      <c r="AJ80" s="202">
        <v>0</v>
      </c>
      <c r="AK80" s="202">
        <v>0.35</v>
      </c>
      <c r="AL80" s="202">
        <v>0</v>
      </c>
      <c r="AM80" s="202">
        <v>43.05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10.29</v>
      </c>
      <c r="AV80" s="202">
        <v>0.15</v>
      </c>
      <c r="AW80" s="202">
        <v>0.18</v>
      </c>
      <c r="AX80" s="202">
        <v>0.12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1.59</v>
      </c>
      <c r="E81" s="202">
        <v>0</v>
      </c>
      <c r="F81" s="202">
        <v>0</v>
      </c>
      <c r="G81" s="202">
        <v>6.59</v>
      </c>
      <c r="H81" s="202">
        <v>0</v>
      </c>
      <c r="I81" s="202">
        <v>0</v>
      </c>
      <c r="J81" s="202">
        <v>1.3</v>
      </c>
      <c r="K81" s="202">
        <v>2.95</v>
      </c>
      <c r="L81" s="202">
        <v>9.3699999999999992</v>
      </c>
      <c r="M81" s="202">
        <v>0.09</v>
      </c>
      <c r="N81" s="202">
        <v>0.1</v>
      </c>
      <c r="O81" s="202">
        <v>0.11</v>
      </c>
      <c r="P81" s="202">
        <v>1.1100000000000001</v>
      </c>
      <c r="Q81" s="202">
        <v>0.4</v>
      </c>
      <c r="R81" s="202">
        <v>0.66</v>
      </c>
      <c r="S81" s="202">
        <v>0.65</v>
      </c>
      <c r="T81" s="202">
        <v>0.76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1.94</v>
      </c>
      <c r="AD81" s="202">
        <v>0</v>
      </c>
      <c r="AE81" s="202">
        <v>0</v>
      </c>
      <c r="AF81" s="202">
        <v>0</v>
      </c>
      <c r="AG81" s="202">
        <v>41.32</v>
      </c>
      <c r="AH81" s="202">
        <v>0</v>
      </c>
      <c r="AI81" s="202">
        <v>0</v>
      </c>
      <c r="AJ81" s="202">
        <v>0</v>
      </c>
      <c r="AK81" s="202">
        <v>0.35</v>
      </c>
      <c r="AL81" s="202">
        <v>0</v>
      </c>
      <c r="AM81" s="202">
        <v>43.05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10.29</v>
      </c>
      <c r="AV81" s="202">
        <v>0.15</v>
      </c>
      <c r="AW81" s="202">
        <v>0.18</v>
      </c>
      <c r="AX81" s="202">
        <v>0.12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1.59</v>
      </c>
      <c r="E82" s="202">
        <v>0</v>
      </c>
      <c r="F82" s="202">
        <v>0</v>
      </c>
      <c r="G82" s="202">
        <v>6.59</v>
      </c>
      <c r="H82" s="202">
        <v>0</v>
      </c>
      <c r="I82" s="202">
        <v>0</v>
      </c>
      <c r="J82" s="202">
        <v>0.41</v>
      </c>
      <c r="K82" s="202">
        <v>2.95</v>
      </c>
      <c r="L82" s="202">
        <v>9.3699999999999992</v>
      </c>
      <c r="M82" s="202">
        <v>0.09</v>
      </c>
      <c r="N82" s="202">
        <v>0.1</v>
      </c>
      <c r="O82" s="202">
        <v>0.11</v>
      </c>
      <c r="P82" s="202">
        <v>1.1100000000000001</v>
      </c>
      <c r="Q82" s="202">
        <v>0.4</v>
      </c>
      <c r="R82" s="202">
        <v>0.66</v>
      </c>
      <c r="S82" s="202">
        <v>0.65</v>
      </c>
      <c r="T82" s="202">
        <v>0.76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0</v>
      </c>
      <c r="AE82" s="202">
        <v>0</v>
      </c>
      <c r="AF82" s="202">
        <v>0</v>
      </c>
      <c r="AG82" s="202">
        <v>41.32</v>
      </c>
      <c r="AH82" s="202">
        <v>0</v>
      </c>
      <c r="AI82" s="202">
        <v>0</v>
      </c>
      <c r="AJ82" s="202">
        <v>0</v>
      </c>
      <c r="AK82" s="202">
        <v>0.35</v>
      </c>
      <c r="AL82" s="202">
        <v>0</v>
      </c>
      <c r="AM82" s="202">
        <v>43.05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10.29</v>
      </c>
      <c r="AV82" s="202">
        <v>0.15</v>
      </c>
      <c r="AW82" s="202">
        <v>0.18</v>
      </c>
      <c r="AX82" s="202">
        <v>0.12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1.59</v>
      </c>
      <c r="E83" s="202">
        <v>0</v>
      </c>
      <c r="F83" s="202">
        <v>0</v>
      </c>
      <c r="G83" s="202">
        <v>6.59</v>
      </c>
      <c r="H83" s="202">
        <v>0</v>
      </c>
      <c r="I83" s="202">
        <v>0</v>
      </c>
      <c r="J83" s="202">
        <v>0.48</v>
      </c>
      <c r="K83" s="202">
        <v>2.95</v>
      </c>
      <c r="L83" s="202">
        <v>9.3699999999999992</v>
      </c>
      <c r="M83" s="202">
        <v>0.09</v>
      </c>
      <c r="N83" s="202">
        <v>0.1</v>
      </c>
      <c r="O83" s="202">
        <v>0.11</v>
      </c>
      <c r="P83" s="202">
        <v>1.1100000000000001</v>
      </c>
      <c r="Q83" s="202">
        <v>0.4</v>
      </c>
      <c r="R83" s="202">
        <v>0.66</v>
      </c>
      <c r="S83" s="202">
        <v>0.65</v>
      </c>
      <c r="T83" s="202">
        <v>0.76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1.94</v>
      </c>
      <c r="AD83" s="202">
        <v>0</v>
      </c>
      <c r="AE83" s="202">
        <v>0</v>
      </c>
      <c r="AF83" s="202">
        <v>0</v>
      </c>
      <c r="AG83" s="202">
        <v>41.32</v>
      </c>
      <c r="AH83" s="202">
        <v>0</v>
      </c>
      <c r="AI83" s="202">
        <v>0</v>
      </c>
      <c r="AJ83" s="202">
        <v>0</v>
      </c>
      <c r="AK83" s="202">
        <v>0.35</v>
      </c>
      <c r="AL83" s="202">
        <v>0</v>
      </c>
      <c r="AM83" s="202">
        <v>43.05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10.29</v>
      </c>
      <c r="AV83" s="202">
        <v>0.15</v>
      </c>
      <c r="AW83" s="202">
        <v>0.18</v>
      </c>
      <c r="AX83" s="202">
        <v>0.12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1.59</v>
      </c>
      <c r="E84" s="202">
        <v>0</v>
      </c>
      <c r="F84" s="202">
        <v>0</v>
      </c>
      <c r="G84" s="202">
        <v>6.59</v>
      </c>
      <c r="H84" s="202">
        <v>0</v>
      </c>
      <c r="I84" s="202">
        <v>0</v>
      </c>
      <c r="J84" s="202">
        <v>0.48</v>
      </c>
      <c r="K84" s="202">
        <v>2.95</v>
      </c>
      <c r="L84" s="202">
        <v>9.3699999999999992</v>
      </c>
      <c r="M84" s="202">
        <v>0.09</v>
      </c>
      <c r="N84" s="202">
        <v>0.1</v>
      </c>
      <c r="O84" s="202">
        <v>0.11</v>
      </c>
      <c r="P84" s="202">
        <v>1.1100000000000001</v>
      </c>
      <c r="Q84" s="202">
        <v>0.4</v>
      </c>
      <c r="R84" s="202">
        <v>0.66</v>
      </c>
      <c r="S84" s="202">
        <v>0.65</v>
      </c>
      <c r="T84" s="202">
        <v>0.76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1.94</v>
      </c>
      <c r="AD84" s="202">
        <v>0</v>
      </c>
      <c r="AE84" s="202">
        <v>0</v>
      </c>
      <c r="AF84" s="202">
        <v>0</v>
      </c>
      <c r="AG84" s="202">
        <v>41.32</v>
      </c>
      <c r="AH84" s="202">
        <v>0</v>
      </c>
      <c r="AI84" s="202">
        <v>0</v>
      </c>
      <c r="AJ84" s="202">
        <v>0</v>
      </c>
      <c r="AK84" s="202">
        <v>0.35</v>
      </c>
      <c r="AL84" s="202">
        <v>0</v>
      </c>
      <c r="AM84" s="202">
        <v>43.05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10.29</v>
      </c>
      <c r="AV84" s="202">
        <v>0.15</v>
      </c>
      <c r="AW84" s="202">
        <v>0.18</v>
      </c>
      <c r="AX84" s="202">
        <v>0.12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1.59</v>
      </c>
      <c r="E85" s="202">
        <v>0</v>
      </c>
      <c r="F85" s="202">
        <v>0</v>
      </c>
      <c r="G85" s="202">
        <v>6.59</v>
      </c>
      <c r="H85" s="202">
        <v>0</v>
      </c>
      <c r="I85" s="202">
        <v>0</v>
      </c>
      <c r="J85" s="202">
        <v>0.62</v>
      </c>
      <c r="K85" s="202">
        <v>2.95</v>
      </c>
      <c r="L85" s="202">
        <v>9.3699999999999992</v>
      </c>
      <c r="M85" s="202">
        <v>0.09</v>
      </c>
      <c r="N85" s="202">
        <v>0.1</v>
      </c>
      <c r="O85" s="202">
        <v>0.11</v>
      </c>
      <c r="P85" s="202">
        <v>1.1100000000000001</v>
      </c>
      <c r="Q85" s="202">
        <v>0.4</v>
      </c>
      <c r="R85" s="202">
        <v>0.66</v>
      </c>
      <c r="S85" s="202">
        <v>0.65</v>
      </c>
      <c r="T85" s="202">
        <v>0.76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1.94</v>
      </c>
      <c r="AD85" s="202">
        <v>0</v>
      </c>
      <c r="AE85" s="202">
        <v>0</v>
      </c>
      <c r="AF85" s="202">
        <v>0</v>
      </c>
      <c r="AG85" s="202">
        <v>41.32</v>
      </c>
      <c r="AH85" s="202">
        <v>0</v>
      </c>
      <c r="AI85" s="202">
        <v>0</v>
      </c>
      <c r="AJ85" s="202">
        <v>0</v>
      </c>
      <c r="AK85" s="202">
        <v>0.35</v>
      </c>
      <c r="AL85" s="202">
        <v>0</v>
      </c>
      <c r="AM85" s="202">
        <v>43.05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10.29</v>
      </c>
      <c r="AV85" s="202">
        <v>0.15</v>
      </c>
      <c r="AW85" s="202">
        <v>0.18</v>
      </c>
      <c r="AX85" s="202">
        <v>0.12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1.59</v>
      </c>
      <c r="E86" s="202">
        <v>0</v>
      </c>
      <c r="F86" s="202">
        <v>0</v>
      </c>
      <c r="G86" s="202">
        <v>6.59</v>
      </c>
      <c r="H86" s="202">
        <v>0</v>
      </c>
      <c r="I86" s="202">
        <v>0</v>
      </c>
      <c r="J86" s="202">
        <v>0.62</v>
      </c>
      <c r="K86" s="202">
        <v>2.95</v>
      </c>
      <c r="L86" s="202">
        <v>9.3699999999999992</v>
      </c>
      <c r="M86" s="202">
        <v>0.09</v>
      </c>
      <c r="N86" s="202">
        <v>0.1</v>
      </c>
      <c r="O86" s="202">
        <v>0.11</v>
      </c>
      <c r="P86" s="202">
        <v>1.1100000000000001</v>
      </c>
      <c r="Q86" s="202">
        <v>0.4</v>
      </c>
      <c r="R86" s="202">
        <v>0.66</v>
      </c>
      <c r="S86" s="202">
        <v>0.65</v>
      </c>
      <c r="T86" s="202">
        <v>0.76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1.94</v>
      </c>
      <c r="AD86" s="202">
        <v>0</v>
      </c>
      <c r="AE86" s="202">
        <v>0</v>
      </c>
      <c r="AF86" s="202">
        <v>0</v>
      </c>
      <c r="AG86" s="202">
        <v>41.32</v>
      </c>
      <c r="AH86" s="202">
        <v>0</v>
      </c>
      <c r="AI86" s="202">
        <v>0</v>
      </c>
      <c r="AJ86" s="202">
        <v>0</v>
      </c>
      <c r="AK86" s="202">
        <v>0.35</v>
      </c>
      <c r="AL86" s="202">
        <v>0</v>
      </c>
      <c r="AM86" s="202">
        <v>43.05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10.29</v>
      </c>
      <c r="AV86" s="202">
        <v>0.15</v>
      </c>
      <c r="AW86" s="202">
        <v>0.18</v>
      </c>
      <c r="AX86" s="202">
        <v>0.12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1.59</v>
      </c>
      <c r="E87" s="202">
        <v>0</v>
      </c>
      <c r="F87" s="202">
        <v>0</v>
      </c>
      <c r="G87" s="202">
        <v>6.59</v>
      </c>
      <c r="H87" s="202">
        <v>0</v>
      </c>
      <c r="I87" s="202">
        <v>0</v>
      </c>
      <c r="J87" s="202">
        <v>0.62</v>
      </c>
      <c r="K87" s="202">
        <v>2.95</v>
      </c>
      <c r="L87" s="202">
        <v>9.3699999999999992</v>
      </c>
      <c r="M87" s="202">
        <v>0.09</v>
      </c>
      <c r="N87" s="202">
        <v>0.1</v>
      </c>
      <c r="O87" s="202">
        <v>0.11</v>
      </c>
      <c r="P87" s="202">
        <v>1.1100000000000001</v>
      </c>
      <c r="Q87" s="202">
        <v>0.4</v>
      </c>
      <c r="R87" s="202">
        <v>0.66</v>
      </c>
      <c r="S87" s="202">
        <v>0.65</v>
      </c>
      <c r="T87" s="202">
        <v>0.76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1.94</v>
      </c>
      <c r="AD87" s="202">
        <v>0</v>
      </c>
      <c r="AE87" s="202">
        <v>0</v>
      </c>
      <c r="AF87" s="202">
        <v>0</v>
      </c>
      <c r="AG87" s="202">
        <v>40.409999999999997</v>
      </c>
      <c r="AH87" s="202">
        <v>0</v>
      </c>
      <c r="AI87" s="202">
        <v>0</v>
      </c>
      <c r="AJ87" s="202">
        <v>0</v>
      </c>
      <c r="AK87" s="202">
        <v>0.35</v>
      </c>
      <c r="AL87" s="202">
        <v>0</v>
      </c>
      <c r="AM87" s="202">
        <v>43.05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10.29</v>
      </c>
      <c r="AV87" s="202">
        <v>0.15</v>
      </c>
      <c r="AW87" s="202">
        <v>0.18</v>
      </c>
      <c r="AX87" s="202">
        <v>0.12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1.59</v>
      </c>
      <c r="E88" s="202">
        <v>0</v>
      </c>
      <c r="F88" s="202">
        <v>0</v>
      </c>
      <c r="G88" s="202">
        <v>6.59</v>
      </c>
      <c r="H88" s="202">
        <v>0</v>
      </c>
      <c r="I88" s="202">
        <v>0</v>
      </c>
      <c r="J88" s="202">
        <v>0.62</v>
      </c>
      <c r="K88" s="202">
        <v>2.95</v>
      </c>
      <c r="L88" s="202">
        <v>9.3699999999999992</v>
      </c>
      <c r="M88" s="202">
        <v>0.09</v>
      </c>
      <c r="N88" s="202">
        <v>0.1</v>
      </c>
      <c r="O88" s="202">
        <v>0.11</v>
      </c>
      <c r="P88" s="202">
        <v>1.1100000000000001</v>
      </c>
      <c r="Q88" s="202">
        <v>0.4</v>
      </c>
      <c r="R88" s="202">
        <v>0.66</v>
      </c>
      <c r="S88" s="202">
        <v>0.65</v>
      </c>
      <c r="T88" s="202">
        <v>0.76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40.409999999999997</v>
      </c>
      <c r="AH88" s="202">
        <v>0</v>
      </c>
      <c r="AI88" s="202">
        <v>0</v>
      </c>
      <c r="AJ88" s="202">
        <v>0</v>
      </c>
      <c r="AK88" s="202">
        <v>0.35</v>
      </c>
      <c r="AL88" s="202">
        <v>0</v>
      </c>
      <c r="AM88" s="202">
        <v>43.05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10.29</v>
      </c>
      <c r="AV88" s="202">
        <v>0.15</v>
      </c>
      <c r="AW88" s="202">
        <v>0.18</v>
      </c>
      <c r="AX88" s="202">
        <v>0.12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1.59</v>
      </c>
      <c r="E89" s="202">
        <v>0</v>
      </c>
      <c r="F89" s="202">
        <v>0</v>
      </c>
      <c r="G89" s="202">
        <v>6.59</v>
      </c>
      <c r="H89" s="202">
        <v>0</v>
      </c>
      <c r="I89" s="202">
        <v>0</v>
      </c>
      <c r="J89" s="202">
        <v>0.75</v>
      </c>
      <c r="K89" s="202">
        <v>2.95</v>
      </c>
      <c r="L89" s="202">
        <v>9.3699999999999992</v>
      </c>
      <c r="M89" s="202">
        <v>0.09</v>
      </c>
      <c r="N89" s="202">
        <v>0.1</v>
      </c>
      <c r="O89" s="202">
        <v>0.11</v>
      </c>
      <c r="P89" s="202">
        <v>1.1100000000000001</v>
      </c>
      <c r="Q89" s="202">
        <v>0.4</v>
      </c>
      <c r="R89" s="202">
        <v>0.66</v>
      </c>
      <c r="S89" s="202">
        <v>0.65</v>
      </c>
      <c r="T89" s="202">
        <v>0.76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40.409999999999997</v>
      </c>
      <c r="AH89" s="202">
        <v>0</v>
      </c>
      <c r="AI89" s="202">
        <v>0</v>
      </c>
      <c r="AJ89" s="202">
        <v>0</v>
      </c>
      <c r="AK89" s="202">
        <v>0.35</v>
      </c>
      <c r="AL89" s="202">
        <v>0</v>
      </c>
      <c r="AM89" s="202">
        <v>43.05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10.29</v>
      </c>
      <c r="AV89" s="202">
        <v>0.15</v>
      </c>
      <c r="AW89" s="202">
        <v>0.18</v>
      </c>
      <c r="AX89" s="202">
        <v>0.12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1.59</v>
      </c>
      <c r="E90" s="202">
        <v>0</v>
      </c>
      <c r="F90" s="202">
        <v>0</v>
      </c>
      <c r="G90" s="202">
        <v>6.59</v>
      </c>
      <c r="H90" s="202">
        <v>0</v>
      </c>
      <c r="I90" s="202">
        <v>0</v>
      </c>
      <c r="J90" s="202">
        <v>0.75</v>
      </c>
      <c r="K90" s="202">
        <v>2.95</v>
      </c>
      <c r="L90" s="202">
        <v>9.3699999999999992</v>
      </c>
      <c r="M90" s="202">
        <v>0.09</v>
      </c>
      <c r="N90" s="202">
        <v>0.1</v>
      </c>
      <c r="O90" s="202">
        <v>0.11</v>
      </c>
      <c r="P90" s="202">
        <v>1.1100000000000001</v>
      </c>
      <c r="Q90" s="202">
        <v>0.4</v>
      </c>
      <c r="R90" s="202">
        <v>0.66</v>
      </c>
      <c r="S90" s="202">
        <v>0.65</v>
      </c>
      <c r="T90" s="202">
        <v>0.76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40.409999999999997</v>
      </c>
      <c r="AH90" s="202">
        <v>0</v>
      </c>
      <c r="AI90" s="202">
        <v>0</v>
      </c>
      <c r="AJ90" s="202">
        <v>0</v>
      </c>
      <c r="AK90" s="202">
        <v>0.35</v>
      </c>
      <c r="AL90" s="202">
        <v>0</v>
      </c>
      <c r="AM90" s="202">
        <v>43.05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10.29</v>
      </c>
      <c r="AV90" s="202">
        <v>0.15</v>
      </c>
      <c r="AW90" s="202">
        <v>0.18</v>
      </c>
      <c r="AX90" s="202">
        <v>0.12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1.59</v>
      </c>
      <c r="E91" s="202">
        <v>0</v>
      </c>
      <c r="F91" s="202">
        <v>0</v>
      </c>
      <c r="G91" s="202">
        <v>6.59</v>
      </c>
      <c r="H91" s="202">
        <v>0</v>
      </c>
      <c r="I91" s="202">
        <v>0</v>
      </c>
      <c r="J91" s="202">
        <v>0.82</v>
      </c>
      <c r="K91" s="202">
        <v>2.95</v>
      </c>
      <c r="L91" s="202">
        <v>9.3699999999999992</v>
      </c>
      <c r="M91" s="202">
        <v>0.09</v>
      </c>
      <c r="N91" s="202">
        <v>0.1</v>
      </c>
      <c r="O91" s="202">
        <v>0.11</v>
      </c>
      <c r="P91" s="202">
        <v>1.1100000000000001</v>
      </c>
      <c r="Q91" s="202">
        <v>0.4</v>
      </c>
      <c r="R91" s="202">
        <v>0.66</v>
      </c>
      <c r="S91" s="202">
        <v>0.65</v>
      </c>
      <c r="T91" s="202">
        <v>0.76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40.409999999999997</v>
      </c>
      <c r="AH91" s="202">
        <v>0</v>
      </c>
      <c r="AI91" s="202">
        <v>0</v>
      </c>
      <c r="AJ91" s="202">
        <v>0</v>
      </c>
      <c r="AK91" s="202">
        <v>1.4</v>
      </c>
      <c r="AL91" s="202">
        <v>0</v>
      </c>
      <c r="AM91" s="202">
        <v>43.05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10.29</v>
      </c>
      <c r="AV91" s="202">
        <v>0.15</v>
      </c>
      <c r="AW91" s="202">
        <v>0.18</v>
      </c>
      <c r="AX91" s="202">
        <v>0.12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0.6</v>
      </c>
      <c r="E92" s="202">
        <v>0</v>
      </c>
      <c r="F92" s="202">
        <v>0</v>
      </c>
      <c r="G92" s="202">
        <v>6.59</v>
      </c>
      <c r="H92" s="202">
        <v>0</v>
      </c>
      <c r="I92" s="202">
        <v>0</v>
      </c>
      <c r="J92" s="202">
        <v>0.82</v>
      </c>
      <c r="K92" s="202">
        <v>2.95</v>
      </c>
      <c r="L92" s="202">
        <v>9.3699999999999992</v>
      </c>
      <c r="M92" s="202">
        <v>0.09</v>
      </c>
      <c r="N92" s="202">
        <v>0.1</v>
      </c>
      <c r="O92" s="202">
        <v>0.11</v>
      </c>
      <c r="P92" s="202">
        <v>1.1100000000000001</v>
      </c>
      <c r="Q92" s="202">
        <v>0.4</v>
      </c>
      <c r="R92" s="202">
        <v>0.66</v>
      </c>
      <c r="S92" s="202">
        <v>0.65</v>
      </c>
      <c r="T92" s="202">
        <v>0.76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40.409999999999997</v>
      </c>
      <c r="AH92" s="202">
        <v>0</v>
      </c>
      <c r="AI92" s="202">
        <v>0</v>
      </c>
      <c r="AJ92" s="202">
        <v>0</v>
      </c>
      <c r="AK92" s="202">
        <v>1.4</v>
      </c>
      <c r="AL92" s="202">
        <v>0</v>
      </c>
      <c r="AM92" s="202">
        <v>43.05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10.29</v>
      </c>
      <c r="AV92" s="202">
        <v>0.15</v>
      </c>
      <c r="AW92" s="202">
        <v>0.18</v>
      </c>
      <c r="AX92" s="202">
        <v>0.12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0.6</v>
      </c>
      <c r="E93" s="202">
        <v>0</v>
      </c>
      <c r="F93" s="202">
        <v>0</v>
      </c>
      <c r="G93" s="202">
        <v>6.59</v>
      </c>
      <c r="H93" s="202">
        <v>0</v>
      </c>
      <c r="I93" s="202">
        <v>0</v>
      </c>
      <c r="J93" s="202">
        <v>0</v>
      </c>
      <c r="K93" s="202">
        <v>2.95</v>
      </c>
      <c r="L93" s="202">
        <v>9.3699999999999992</v>
      </c>
      <c r="M93" s="202">
        <v>0.09</v>
      </c>
      <c r="N93" s="202">
        <v>0.1</v>
      </c>
      <c r="O93" s="202">
        <v>0.11</v>
      </c>
      <c r="P93" s="202">
        <v>1.1100000000000001</v>
      </c>
      <c r="Q93" s="202">
        <v>0.4</v>
      </c>
      <c r="R93" s="202">
        <v>0.66</v>
      </c>
      <c r="S93" s="202">
        <v>0.65</v>
      </c>
      <c r="T93" s="202">
        <v>0.76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40.409999999999997</v>
      </c>
      <c r="AH93" s="202">
        <v>0</v>
      </c>
      <c r="AI93" s="202">
        <v>0</v>
      </c>
      <c r="AJ93" s="202">
        <v>0</v>
      </c>
      <c r="AK93" s="202">
        <v>1.4</v>
      </c>
      <c r="AL93" s="202">
        <v>0</v>
      </c>
      <c r="AM93" s="202">
        <v>43.05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10.29</v>
      </c>
      <c r="AV93" s="202">
        <v>0.15</v>
      </c>
      <c r="AW93" s="202">
        <v>0.18</v>
      </c>
      <c r="AX93" s="202">
        <v>0.12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0.6</v>
      </c>
      <c r="E94" s="202">
        <v>0</v>
      </c>
      <c r="F94" s="202">
        <v>0</v>
      </c>
      <c r="G94" s="202">
        <v>6.59</v>
      </c>
      <c r="H94" s="202">
        <v>0</v>
      </c>
      <c r="I94" s="202">
        <v>0</v>
      </c>
      <c r="J94" s="202">
        <v>0</v>
      </c>
      <c r="K94" s="202">
        <v>2.95</v>
      </c>
      <c r="L94" s="202">
        <v>9.3699999999999992</v>
      </c>
      <c r="M94" s="202">
        <v>0.09</v>
      </c>
      <c r="N94" s="202">
        <v>0.1</v>
      </c>
      <c r="O94" s="202">
        <v>0.11</v>
      </c>
      <c r="P94" s="202">
        <v>1.1100000000000001</v>
      </c>
      <c r="Q94" s="202">
        <v>0.4</v>
      </c>
      <c r="R94" s="202">
        <v>0.66</v>
      </c>
      <c r="S94" s="202">
        <v>0.65</v>
      </c>
      <c r="T94" s="202">
        <v>0.76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40.409999999999997</v>
      </c>
      <c r="AH94" s="202">
        <v>0</v>
      </c>
      <c r="AI94" s="202">
        <v>0</v>
      </c>
      <c r="AJ94" s="202">
        <v>0</v>
      </c>
      <c r="AK94" s="202">
        <v>1.4</v>
      </c>
      <c r="AL94" s="202">
        <v>0</v>
      </c>
      <c r="AM94" s="202">
        <v>43.05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10.29</v>
      </c>
      <c r="AV94" s="202">
        <v>0.1</v>
      </c>
      <c r="AW94" s="202">
        <v>0.18</v>
      </c>
      <c r="AX94" s="202">
        <v>0.12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0.6</v>
      </c>
      <c r="E95" s="202">
        <v>0</v>
      </c>
      <c r="F95" s="202">
        <v>0</v>
      </c>
      <c r="G95" s="202">
        <v>6.59</v>
      </c>
      <c r="H95" s="202">
        <v>0</v>
      </c>
      <c r="I95" s="202">
        <v>0</v>
      </c>
      <c r="J95" s="202">
        <v>0</v>
      </c>
      <c r="K95" s="202">
        <v>2.95</v>
      </c>
      <c r="L95" s="202">
        <v>9.3699999999999992</v>
      </c>
      <c r="M95" s="202">
        <v>0.09</v>
      </c>
      <c r="N95" s="202">
        <v>0.1</v>
      </c>
      <c r="O95" s="202">
        <v>0.11</v>
      </c>
      <c r="P95" s="202">
        <v>1.1100000000000001</v>
      </c>
      <c r="Q95" s="202">
        <v>0.4</v>
      </c>
      <c r="R95" s="202">
        <v>0.66</v>
      </c>
      <c r="S95" s="202">
        <v>0.65</v>
      </c>
      <c r="T95" s="202">
        <v>0.76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40.409999999999997</v>
      </c>
      <c r="AH95" s="202">
        <v>0</v>
      </c>
      <c r="AI95" s="202">
        <v>0</v>
      </c>
      <c r="AJ95" s="202">
        <v>0</v>
      </c>
      <c r="AK95" s="202">
        <v>1.4</v>
      </c>
      <c r="AL95" s="202">
        <v>0</v>
      </c>
      <c r="AM95" s="202">
        <v>43.05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10.29</v>
      </c>
      <c r="AV95" s="202">
        <v>0.1</v>
      </c>
      <c r="AW95" s="202">
        <v>0.18</v>
      </c>
      <c r="AX95" s="202">
        <v>0.12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0.6</v>
      </c>
      <c r="E96" s="202">
        <v>0</v>
      </c>
      <c r="F96" s="202">
        <v>0</v>
      </c>
      <c r="G96" s="202">
        <v>6.59</v>
      </c>
      <c r="H96" s="202">
        <v>0</v>
      </c>
      <c r="I96" s="202">
        <v>0</v>
      </c>
      <c r="J96" s="202">
        <v>0</v>
      </c>
      <c r="K96" s="202">
        <v>2.95</v>
      </c>
      <c r="L96" s="202">
        <v>9.3699999999999992</v>
      </c>
      <c r="M96" s="202">
        <v>0.09</v>
      </c>
      <c r="N96" s="202">
        <v>0.1</v>
      </c>
      <c r="O96" s="202">
        <v>0.11</v>
      </c>
      <c r="P96" s="202">
        <v>1.1100000000000001</v>
      </c>
      <c r="Q96" s="202">
        <v>0.4</v>
      </c>
      <c r="R96" s="202">
        <v>0.66</v>
      </c>
      <c r="S96" s="202">
        <v>0.65</v>
      </c>
      <c r="T96" s="202">
        <v>0.76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40.409999999999997</v>
      </c>
      <c r="AH96" s="202">
        <v>0</v>
      </c>
      <c r="AI96" s="202">
        <v>0</v>
      </c>
      <c r="AJ96" s="202">
        <v>0</v>
      </c>
      <c r="AK96" s="202">
        <v>1.4</v>
      </c>
      <c r="AL96" s="202">
        <v>0</v>
      </c>
      <c r="AM96" s="202">
        <v>43.05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10.29</v>
      </c>
      <c r="AV96" s="202">
        <v>0.1</v>
      </c>
      <c r="AW96" s="202">
        <v>0.18</v>
      </c>
      <c r="AX96" s="202">
        <v>0.12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0.6</v>
      </c>
      <c r="E97" s="202">
        <v>0</v>
      </c>
      <c r="F97" s="202">
        <v>0</v>
      </c>
      <c r="G97" s="202">
        <v>6.59</v>
      </c>
      <c r="H97" s="202">
        <v>0</v>
      </c>
      <c r="I97" s="202">
        <v>0</v>
      </c>
      <c r="J97" s="202">
        <v>0</v>
      </c>
      <c r="K97" s="202">
        <v>2.95</v>
      </c>
      <c r="L97" s="202">
        <v>9.3699999999999992</v>
      </c>
      <c r="M97" s="202">
        <v>0.09</v>
      </c>
      <c r="N97" s="202">
        <v>0.1</v>
      </c>
      <c r="O97" s="202">
        <v>0.11</v>
      </c>
      <c r="P97" s="202">
        <v>1.1100000000000001</v>
      </c>
      <c r="Q97" s="202">
        <v>0.4</v>
      </c>
      <c r="R97" s="202">
        <v>0.66</v>
      </c>
      <c r="S97" s="202">
        <v>0.65</v>
      </c>
      <c r="T97" s="202">
        <v>0.76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40.409999999999997</v>
      </c>
      <c r="AH97" s="202">
        <v>0</v>
      </c>
      <c r="AI97" s="202">
        <v>0</v>
      </c>
      <c r="AJ97" s="202">
        <v>0</v>
      </c>
      <c r="AK97" s="202">
        <v>1.4</v>
      </c>
      <c r="AL97" s="202">
        <v>0</v>
      </c>
      <c r="AM97" s="202">
        <v>43.05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10.29</v>
      </c>
      <c r="AV97" s="202">
        <v>0.1</v>
      </c>
      <c r="AW97" s="202">
        <v>0.18</v>
      </c>
      <c r="AX97" s="202">
        <v>0.12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0.6</v>
      </c>
      <c r="E98" s="202">
        <v>0</v>
      </c>
      <c r="F98" s="202">
        <v>0</v>
      </c>
      <c r="G98" s="202">
        <v>6.59</v>
      </c>
      <c r="H98" s="202">
        <v>0</v>
      </c>
      <c r="I98" s="202">
        <v>0</v>
      </c>
      <c r="J98" s="202">
        <v>0</v>
      </c>
      <c r="K98" s="202">
        <v>2.95</v>
      </c>
      <c r="L98" s="202">
        <v>9.3699999999999992</v>
      </c>
      <c r="M98" s="202">
        <v>0.09</v>
      </c>
      <c r="N98" s="202">
        <v>0.1</v>
      </c>
      <c r="O98" s="202">
        <v>0.11</v>
      </c>
      <c r="P98" s="202">
        <v>1.1100000000000001</v>
      </c>
      <c r="Q98" s="202">
        <v>0.4</v>
      </c>
      <c r="R98" s="202">
        <v>0.66</v>
      </c>
      <c r="S98" s="202">
        <v>0.65</v>
      </c>
      <c r="T98" s="202">
        <v>0.76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40.409999999999997</v>
      </c>
      <c r="AH98" s="202">
        <v>0</v>
      </c>
      <c r="AI98" s="202">
        <v>0</v>
      </c>
      <c r="AJ98" s="202">
        <v>0</v>
      </c>
      <c r="AK98" s="202">
        <v>1.4</v>
      </c>
      <c r="AL98" s="202">
        <v>0</v>
      </c>
      <c r="AM98" s="202">
        <v>43.05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10.29</v>
      </c>
      <c r="AV98" s="202">
        <v>0.1</v>
      </c>
      <c r="AW98" s="202">
        <v>0.18</v>
      </c>
      <c r="AX98" s="202">
        <v>0.12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8.435499999999993E-2</v>
      </c>
      <c r="E99">
        <f t="shared" si="0"/>
        <v>0</v>
      </c>
      <c r="F99">
        <f t="shared" si="0"/>
        <v>0</v>
      </c>
      <c r="G99">
        <f t="shared" si="0"/>
        <v>0.15977500000000008</v>
      </c>
      <c r="H99">
        <f t="shared" si="0"/>
        <v>0</v>
      </c>
      <c r="I99">
        <f t="shared" si="0"/>
        <v>0</v>
      </c>
      <c r="J99">
        <f t="shared" si="0"/>
        <v>0.13319500000000012</v>
      </c>
      <c r="K99">
        <f t="shared" si="0"/>
        <v>4.5307499999999966E-2</v>
      </c>
      <c r="L99">
        <f t="shared" si="0"/>
        <v>0.12754500000000005</v>
      </c>
      <c r="M99">
        <f t="shared" si="0"/>
        <v>2.1599999999999979E-3</v>
      </c>
      <c r="N99">
        <f t="shared" si="0"/>
        <v>2.3249999999999959E-3</v>
      </c>
      <c r="O99">
        <f t="shared" si="0"/>
        <v>2.5474999999999994E-3</v>
      </c>
      <c r="P99">
        <f t="shared" si="0"/>
        <v>2.4639999999999981E-2</v>
      </c>
      <c r="Q99">
        <f t="shared" si="0"/>
        <v>4.7350000000000005E-3</v>
      </c>
      <c r="R99">
        <f t="shared" si="0"/>
        <v>1.9294999999999979E-2</v>
      </c>
      <c r="S99">
        <f t="shared" si="0"/>
        <v>9.7974999999999868E-3</v>
      </c>
      <c r="T99">
        <f t="shared" si="0"/>
        <v>1.9680000000000013E-2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4.5539999999999942E-2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1.0428225000000007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6.8750000000000047E-2</v>
      </c>
      <c r="AL99">
        <f t="shared" si="0"/>
        <v>0</v>
      </c>
      <c r="AM99">
        <f t="shared" si="0"/>
        <v>1.0332000000000017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0.26867499999999983</v>
      </c>
      <c r="AV99">
        <f t="shared" si="0"/>
        <v>2.5999999999999981E-3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16.66</v>
      </c>
      <c r="H3" s="202">
        <v>0</v>
      </c>
      <c r="I3" s="202">
        <v>0</v>
      </c>
      <c r="J3" s="202">
        <v>21.75</v>
      </c>
      <c r="K3" s="202">
        <v>4.22</v>
      </c>
      <c r="L3" s="202">
        <v>11.34</v>
      </c>
      <c r="M3" s="202">
        <v>0.93</v>
      </c>
      <c r="N3" s="202">
        <v>1.25</v>
      </c>
      <c r="O3" s="202">
        <v>0</v>
      </c>
      <c r="P3" s="202">
        <v>7.93</v>
      </c>
      <c r="Q3" s="202">
        <v>0.22</v>
      </c>
      <c r="R3" s="202">
        <v>0.44</v>
      </c>
      <c r="S3" s="202">
        <v>0.28000000000000003</v>
      </c>
      <c r="T3" s="202">
        <v>0</v>
      </c>
      <c r="U3" s="202">
        <v>2.16</v>
      </c>
      <c r="V3" s="202">
        <v>0.15</v>
      </c>
      <c r="W3" s="202">
        <v>0.47</v>
      </c>
      <c r="X3" s="202">
        <v>1.56</v>
      </c>
      <c r="Y3" s="202">
        <v>0</v>
      </c>
      <c r="Z3" s="202">
        <v>2.67</v>
      </c>
      <c r="AA3" s="202">
        <v>0.95</v>
      </c>
      <c r="AB3" s="202">
        <v>0</v>
      </c>
      <c r="AC3" s="202">
        <v>12.74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12.61</v>
      </c>
      <c r="AL3" s="202">
        <v>0</v>
      </c>
      <c r="AM3" s="202">
        <v>130.51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16.66</v>
      </c>
      <c r="H4" s="202">
        <v>0</v>
      </c>
      <c r="I4" s="202">
        <v>0</v>
      </c>
      <c r="J4" s="202">
        <v>21.75</v>
      </c>
      <c r="K4" s="202">
        <v>4.38</v>
      </c>
      <c r="L4" s="202">
        <v>11.34</v>
      </c>
      <c r="M4" s="202">
        <v>0.93</v>
      </c>
      <c r="N4" s="202">
        <v>1.25</v>
      </c>
      <c r="O4" s="202">
        <v>0</v>
      </c>
      <c r="P4" s="202">
        <v>7.93</v>
      </c>
      <c r="Q4" s="202">
        <v>0.22</v>
      </c>
      <c r="R4" s="202">
        <v>0.44</v>
      </c>
      <c r="S4" s="202">
        <v>0.28000000000000003</v>
      </c>
      <c r="T4" s="202">
        <v>0</v>
      </c>
      <c r="U4" s="202">
        <v>2.16</v>
      </c>
      <c r="V4" s="202">
        <v>0.15</v>
      </c>
      <c r="W4" s="202">
        <v>0.47</v>
      </c>
      <c r="X4" s="202">
        <v>1.56</v>
      </c>
      <c r="Y4" s="202">
        <v>0</v>
      </c>
      <c r="Z4" s="202">
        <v>2.67</v>
      </c>
      <c r="AA4" s="202">
        <v>0.95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12.61</v>
      </c>
      <c r="AL4" s="202">
        <v>0</v>
      </c>
      <c r="AM4" s="202">
        <v>130.51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16.66</v>
      </c>
      <c r="H5" s="202">
        <v>0</v>
      </c>
      <c r="I5" s="202">
        <v>0</v>
      </c>
      <c r="J5" s="202">
        <v>21.75</v>
      </c>
      <c r="K5" s="202">
        <v>4.38</v>
      </c>
      <c r="L5" s="202">
        <v>99.24</v>
      </c>
      <c r="M5" s="202">
        <v>0.93</v>
      </c>
      <c r="N5" s="202">
        <v>1.25</v>
      </c>
      <c r="O5" s="202">
        <v>0</v>
      </c>
      <c r="P5" s="202">
        <v>7.93</v>
      </c>
      <c r="Q5" s="202">
        <v>0.55000000000000004</v>
      </c>
      <c r="R5" s="202">
        <v>5.91</v>
      </c>
      <c r="S5" s="202">
        <v>3.79</v>
      </c>
      <c r="T5" s="202">
        <v>0</v>
      </c>
      <c r="U5" s="202">
        <v>2.16</v>
      </c>
      <c r="V5" s="202">
        <v>2.13</v>
      </c>
      <c r="W5" s="202">
        <v>0.47</v>
      </c>
      <c r="X5" s="202">
        <v>2.04</v>
      </c>
      <c r="Y5" s="202">
        <v>0</v>
      </c>
      <c r="Z5" s="202">
        <v>1.99</v>
      </c>
      <c r="AA5" s="202">
        <v>0.71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12.61</v>
      </c>
      <c r="AL5" s="202">
        <v>0</v>
      </c>
      <c r="AM5" s="202">
        <v>130.51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16.66</v>
      </c>
      <c r="H6" s="202">
        <v>0</v>
      </c>
      <c r="I6" s="202">
        <v>0</v>
      </c>
      <c r="J6" s="202">
        <v>21.75</v>
      </c>
      <c r="K6" s="202">
        <v>4.38</v>
      </c>
      <c r="L6" s="202">
        <v>179.71</v>
      </c>
      <c r="M6" s="202">
        <v>0.93</v>
      </c>
      <c r="N6" s="202">
        <v>1.25</v>
      </c>
      <c r="O6" s="202">
        <v>0</v>
      </c>
      <c r="P6" s="202">
        <v>7.93</v>
      </c>
      <c r="Q6" s="202">
        <v>1.82</v>
      </c>
      <c r="R6" s="202">
        <v>5.91</v>
      </c>
      <c r="S6" s="202">
        <v>3.79</v>
      </c>
      <c r="T6" s="202">
        <v>0</v>
      </c>
      <c r="U6" s="202">
        <v>2.16</v>
      </c>
      <c r="V6" s="202">
        <v>2.13</v>
      </c>
      <c r="W6" s="202">
        <v>0.47</v>
      </c>
      <c r="X6" s="202">
        <v>2.04</v>
      </c>
      <c r="Y6" s="202">
        <v>0</v>
      </c>
      <c r="Z6" s="202">
        <v>1.99</v>
      </c>
      <c r="AA6" s="202">
        <v>0.71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12.61</v>
      </c>
      <c r="AL6" s="202">
        <v>0</v>
      </c>
      <c r="AM6" s="202">
        <v>130.51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16.82</v>
      </c>
      <c r="H7" s="202">
        <v>0</v>
      </c>
      <c r="I7" s="202">
        <v>0</v>
      </c>
      <c r="J7" s="202">
        <v>21.75</v>
      </c>
      <c r="K7" s="202">
        <v>4.38</v>
      </c>
      <c r="L7" s="202">
        <v>262.60000000000002</v>
      </c>
      <c r="M7" s="202">
        <v>0.93</v>
      </c>
      <c r="N7" s="202">
        <v>1.25</v>
      </c>
      <c r="O7" s="202">
        <v>0</v>
      </c>
      <c r="P7" s="202">
        <v>7.93</v>
      </c>
      <c r="Q7" s="202">
        <v>2.96</v>
      </c>
      <c r="R7" s="202">
        <v>6.09</v>
      </c>
      <c r="S7" s="202">
        <v>3.79</v>
      </c>
      <c r="T7" s="202">
        <v>0</v>
      </c>
      <c r="U7" s="202">
        <v>2.16</v>
      </c>
      <c r="V7" s="202">
        <v>2.13</v>
      </c>
      <c r="W7" s="202">
        <v>0.47</v>
      </c>
      <c r="X7" s="202">
        <v>2.04</v>
      </c>
      <c r="Y7" s="202">
        <v>0</v>
      </c>
      <c r="Z7" s="202">
        <v>58.64</v>
      </c>
      <c r="AA7" s="202">
        <v>19.93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12.61</v>
      </c>
      <c r="AL7" s="202">
        <v>0</v>
      </c>
      <c r="AM7" s="202">
        <v>130.51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16.82</v>
      </c>
      <c r="H8" s="202">
        <v>0</v>
      </c>
      <c r="I8" s="202">
        <v>0</v>
      </c>
      <c r="J8" s="202">
        <v>21.75</v>
      </c>
      <c r="K8" s="202">
        <v>4.38</v>
      </c>
      <c r="L8" s="202">
        <v>262.60000000000002</v>
      </c>
      <c r="M8" s="202">
        <v>0.93</v>
      </c>
      <c r="N8" s="202">
        <v>1.25</v>
      </c>
      <c r="O8" s="202">
        <v>0</v>
      </c>
      <c r="P8" s="202">
        <v>7.93</v>
      </c>
      <c r="Q8" s="202">
        <v>2.96</v>
      </c>
      <c r="R8" s="202">
        <v>6.09</v>
      </c>
      <c r="S8" s="202">
        <v>3.79</v>
      </c>
      <c r="T8" s="202">
        <v>0</v>
      </c>
      <c r="U8" s="202">
        <v>2.16</v>
      </c>
      <c r="V8" s="202">
        <v>2.13</v>
      </c>
      <c r="W8" s="202">
        <v>0.47</v>
      </c>
      <c r="X8" s="202">
        <v>2.04</v>
      </c>
      <c r="Y8" s="202">
        <v>0</v>
      </c>
      <c r="Z8" s="202">
        <v>58.64</v>
      </c>
      <c r="AA8" s="202">
        <v>19.93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12.61</v>
      </c>
      <c r="AL8" s="202">
        <v>0</v>
      </c>
      <c r="AM8" s="202">
        <v>130.51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16.82</v>
      </c>
      <c r="H9" s="202">
        <v>0</v>
      </c>
      <c r="I9" s="202">
        <v>0</v>
      </c>
      <c r="J9" s="202">
        <v>21.75</v>
      </c>
      <c r="K9" s="202">
        <v>4.38</v>
      </c>
      <c r="L9" s="202">
        <v>262.60000000000002</v>
      </c>
      <c r="M9" s="202">
        <v>0.93</v>
      </c>
      <c r="N9" s="202">
        <v>1.25</v>
      </c>
      <c r="O9" s="202">
        <v>0</v>
      </c>
      <c r="P9" s="202">
        <v>7.93</v>
      </c>
      <c r="Q9" s="202">
        <v>2.96</v>
      </c>
      <c r="R9" s="202">
        <v>6.09</v>
      </c>
      <c r="S9" s="202">
        <v>3.79</v>
      </c>
      <c r="T9" s="202">
        <v>0</v>
      </c>
      <c r="U9" s="202">
        <v>2.16</v>
      </c>
      <c r="V9" s="202">
        <v>2.13</v>
      </c>
      <c r="W9" s="202">
        <v>0.47</v>
      </c>
      <c r="X9" s="202">
        <v>2.04</v>
      </c>
      <c r="Y9" s="202">
        <v>0</v>
      </c>
      <c r="Z9" s="202">
        <v>58.64</v>
      </c>
      <c r="AA9" s="202">
        <v>19.93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12.61</v>
      </c>
      <c r="AL9" s="202">
        <v>0</v>
      </c>
      <c r="AM9" s="202">
        <v>130.51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16.82</v>
      </c>
      <c r="H10" s="202">
        <v>0</v>
      </c>
      <c r="I10" s="202">
        <v>0</v>
      </c>
      <c r="J10" s="202">
        <v>21.75</v>
      </c>
      <c r="K10" s="202">
        <v>4.38</v>
      </c>
      <c r="L10" s="202">
        <v>262.60000000000002</v>
      </c>
      <c r="M10" s="202">
        <v>0.93</v>
      </c>
      <c r="N10" s="202">
        <v>1.25</v>
      </c>
      <c r="O10" s="202">
        <v>0</v>
      </c>
      <c r="P10" s="202">
        <v>7.93</v>
      </c>
      <c r="Q10" s="202">
        <v>2.96</v>
      </c>
      <c r="R10" s="202">
        <v>6.09</v>
      </c>
      <c r="S10" s="202">
        <v>3.79</v>
      </c>
      <c r="T10" s="202">
        <v>0</v>
      </c>
      <c r="U10" s="202">
        <v>2.16</v>
      </c>
      <c r="V10" s="202">
        <v>2.13</v>
      </c>
      <c r="W10" s="202">
        <v>0.47</v>
      </c>
      <c r="X10" s="202">
        <v>2.04</v>
      </c>
      <c r="Y10" s="202">
        <v>0</v>
      </c>
      <c r="Z10" s="202">
        <v>58.64</v>
      </c>
      <c r="AA10" s="202">
        <v>19.93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12.61</v>
      </c>
      <c r="AL10" s="202">
        <v>0</v>
      </c>
      <c r="AM10" s="202">
        <v>130.51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16.82</v>
      </c>
      <c r="H11" s="202">
        <v>0</v>
      </c>
      <c r="I11" s="202">
        <v>0</v>
      </c>
      <c r="J11" s="202">
        <v>21.75</v>
      </c>
      <c r="K11" s="202">
        <v>4.38</v>
      </c>
      <c r="L11" s="202">
        <v>262.60000000000002</v>
      </c>
      <c r="M11" s="202">
        <v>0.93</v>
      </c>
      <c r="N11" s="202">
        <v>1.25</v>
      </c>
      <c r="O11" s="202">
        <v>0</v>
      </c>
      <c r="P11" s="202">
        <v>7.93</v>
      </c>
      <c r="Q11" s="202">
        <v>2.96</v>
      </c>
      <c r="R11" s="202">
        <v>6.09</v>
      </c>
      <c r="S11" s="202">
        <v>3.79</v>
      </c>
      <c r="T11" s="202">
        <v>0</v>
      </c>
      <c r="U11" s="202">
        <v>2.16</v>
      </c>
      <c r="V11" s="202">
        <v>2.13</v>
      </c>
      <c r="W11" s="202">
        <v>0.47</v>
      </c>
      <c r="X11" s="202">
        <v>2.04</v>
      </c>
      <c r="Y11" s="202">
        <v>0</v>
      </c>
      <c r="Z11" s="202">
        <v>58.64</v>
      </c>
      <c r="AA11" s="202">
        <v>19.93</v>
      </c>
      <c r="AB11" s="202">
        <v>0</v>
      </c>
      <c r="AC11" s="202">
        <v>13.05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11.35</v>
      </c>
      <c r="AL11" s="202">
        <v>0</v>
      </c>
      <c r="AM11" s="202">
        <v>130.51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16.82</v>
      </c>
      <c r="H12" s="202">
        <v>0</v>
      </c>
      <c r="I12" s="202">
        <v>0</v>
      </c>
      <c r="J12" s="202">
        <v>21.75</v>
      </c>
      <c r="K12" s="202">
        <v>4.38</v>
      </c>
      <c r="L12" s="202">
        <v>262.60000000000002</v>
      </c>
      <c r="M12" s="202">
        <v>0.93</v>
      </c>
      <c r="N12" s="202">
        <v>1.25</v>
      </c>
      <c r="O12" s="202">
        <v>0</v>
      </c>
      <c r="P12" s="202">
        <v>7.93</v>
      </c>
      <c r="Q12" s="202">
        <v>2.96</v>
      </c>
      <c r="R12" s="202">
        <v>6.09</v>
      </c>
      <c r="S12" s="202">
        <v>3.79</v>
      </c>
      <c r="T12" s="202">
        <v>0</v>
      </c>
      <c r="U12" s="202">
        <v>2.16</v>
      </c>
      <c r="V12" s="202">
        <v>2.13</v>
      </c>
      <c r="W12" s="202">
        <v>0.47</v>
      </c>
      <c r="X12" s="202">
        <v>2.04</v>
      </c>
      <c r="Y12" s="202">
        <v>0</v>
      </c>
      <c r="Z12" s="202">
        <v>58.64</v>
      </c>
      <c r="AA12" s="202">
        <v>19.93</v>
      </c>
      <c r="AB12" s="202">
        <v>0</v>
      </c>
      <c r="AC12" s="202">
        <v>13.05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11.35</v>
      </c>
      <c r="AL12" s="202">
        <v>0</v>
      </c>
      <c r="AM12" s="202">
        <v>130.51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16.82</v>
      </c>
      <c r="H13" s="202">
        <v>0</v>
      </c>
      <c r="I13" s="202">
        <v>0</v>
      </c>
      <c r="J13" s="202">
        <v>21.75</v>
      </c>
      <c r="K13" s="202">
        <v>4.38</v>
      </c>
      <c r="L13" s="202">
        <v>262.60000000000002</v>
      </c>
      <c r="M13" s="202">
        <v>0.93</v>
      </c>
      <c r="N13" s="202">
        <v>1.25</v>
      </c>
      <c r="O13" s="202">
        <v>0</v>
      </c>
      <c r="P13" s="202">
        <v>7.93</v>
      </c>
      <c r="Q13" s="202">
        <v>2.96</v>
      </c>
      <c r="R13" s="202">
        <v>6.09</v>
      </c>
      <c r="S13" s="202">
        <v>3.79</v>
      </c>
      <c r="T13" s="202">
        <v>0</v>
      </c>
      <c r="U13" s="202">
        <v>2.16</v>
      </c>
      <c r="V13" s="202">
        <v>2.13</v>
      </c>
      <c r="W13" s="202">
        <v>0.47</v>
      </c>
      <c r="X13" s="202">
        <v>2.04</v>
      </c>
      <c r="Y13" s="202">
        <v>0</v>
      </c>
      <c r="Z13" s="202">
        <v>58.64</v>
      </c>
      <c r="AA13" s="202">
        <v>19.93</v>
      </c>
      <c r="AB13" s="202">
        <v>0</v>
      </c>
      <c r="AC13" s="202">
        <v>13.05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11.35</v>
      </c>
      <c r="AL13" s="202">
        <v>0</v>
      </c>
      <c r="AM13" s="202">
        <v>130.51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16.82</v>
      </c>
      <c r="H14" s="202">
        <v>0</v>
      </c>
      <c r="I14" s="202">
        <v>0</v>
      </c>
      <c r="J14" s="202">
        <v>21.75</v>
      </c>
      <c r="K14" s="202">
        <v>4.38</v>
      </c>
      <c r="L14" s="202">
        <v>262.58999999999997</v>
      </c>
      <c r="M14" s="202">
        <v>0.93</v>
      </c>
      <c r="N14" s="202">
        <v>1.25</v>
      </c>
      <c r="O14" s="202">
        <v>0</v>
      </c>
      <c r="P14" s="202">
        <v>7.93</v>
      </c>
      <c r="Q14" s="202">
        <v>2.96</v>
      </c>
      <c r="R14" s="202">
        <v>6.09</v>
      </c>
      <c r="S14" s="202">
        <v>3.79</v>
      </c>
      <c r="T14" s="202">
        <v>0</v>
      </c>
      <c r="U14" s="202">
        <v>2.16</v>
      </c>
      <c r="V14" s="202">
        <v>2.13</v>
      </c>
      <c r="W14" s="202">
        <v>0.47</v>
      </c>
      <c r="X14" s="202">
        <v>2.04</v>
      </c>
      <c r="Y14" s="202">
        <v>0</v>
      </c>
      <c r="Z14" s="202">
        <v>58.64</v>
      </c>
      <c r="AA14" s="202">
        <v>19.93</v>
      </c>
      <c r="AB14" s="202">
        <v>0</v>
      </c>
      <c r="AC14" s="202">
        <v>13.05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11.35</v>
      </c>
      <c r="AL14" s="202">
        <v>0</v>
      </c>
      <c r="AM14" s="202">
        <v>130.51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16.82</v>
      </c>
      <c r="H15" s="202">
        <v>0</v>
      </c>
      <c r="I15" s="202">
        <v>0</v>
      </c>
      <c r="J15" s="202">
        <v>21.75</v>
      </c>
      <c r="K15" s="202">
        <v>4.38</v>
      </c>
      <c r="L15" s="202">
        <v>262.58999999999997</v>
      </c>
      <c r="M15" s="202">
        <v>0.93</v>
      </c>
      <c r="N15" s="202">
        <v>1.25</v>
      </c>
      <c r="O15" s="202">
        <v>0</v>
      </c>
      <c r="P15" s="202">
        <v>7.93</v>
      </c>
      <c r="Q15" s="202">
        <v>2.96</v>
      </c>
      <c r="R15" s="202">
        <v>6.09</v>
      </c>
      <c r="S15" s="202">
        <v>3.79</v>
      </c>
      <c r="T15" s="202">
        <v>0</v>
      </c>
      <c r="U15" s="202">
        <v>2.16</v>
      </c>
      <c r="V15" s="202">
        <v>2.13</v>
      </c>
      <c r="W15" s="202">
        <v>0.47</v>
      </c>
      <c r="X15" s="202">
        <v>2.04</v>
      </c>
      <c r="Y15" s="202">
        <v>0</v>
      </c>
      <c r="Z15" s="202">
        <v>58.64</v>
      </c>
      <c r="AA15" s="202">
        <v>19.93</v>
      </c>
      <c r="AB15" s="202">
        <v>0</v>
      </c>
      <c r="AC15" s="202">
        <v>13.05</v>
      </c>
      <c r="AD15" s="202">
        <v>0</v>
      </c>
      <c r="AE15" s="202">
        <v>0</v>
      </c>
      <c r="AF15" s="202">
        <v>0</v>
      </c>
      <c r="AG15" s="202">
        <v>26.53</v>
      </c>
      <c r="AH15" s="202">
        <v>0</v>
      </c>
      <c r="AI15" s="202">
        <v>0</v>
      </c>
      <c r="AJ15" s="202">
        <v>0</v>
      </c>
      <c r="AK15" s="202">
        <v>11.35</v>
      </c>
      <c r="AL15" s="202">
        <v>0</v>
      </c>
      <c r="AM15" s="202">
        <v>130.51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16.82</v>
      </c>
      <c r="H16" s="202">
        <v>0</v>
      </c>
      <c r="I16" s="202">
        <v>0</v>
      </c>
      <c r="J16" s="202">
        <v>21.75</v>
      </c>
      <c r="K16" s="202">
        <v>4.38</v>
      </c>
      <c r="L16" s="202">
        <v>262.58999999999997</v>
      </c>
      <c r="M16" s="202">
        <v>0.93</v>
      </c>
      <c r="N16" s="202">
        <v>1.25</v>
      </c>
      <c r="O16" s="202">
        <v>0</v>
      </c>
      <c r="P16" s="202">
        <v>7.93</v>
      </c>
      <c r="Q16" s="202">
        <v>2.84</v>
      </c>
      <c r="R16" s="202">
        <v>6.03</v>
      </c>
      <c r="S16" s="202">
        <v>3.79</v>
      </c>
      <c r="T16" s="202">
        <v>0</v>
      </c>
      <c r="U16" s="202">
        <v>2.16</v>
      </c>
      <c r="V16" s="202">
        <v>2.13</v>
      </c>
      <c r="W16" s="202">
        <v>0.47</v>
      </c>
      <c r="X16" s="202">
        <v>2.04</v>
      </c>
      <c r="Y16" s="202">
        <v>0</v>
      </c>
      <c r="Z16" s="202">
        <v>58.64</v>
      </c>
      <c r="AA16" s="202">
        <v>19.93</v>
      </c>
      <c r="AB16" s="202">
        <v>0</v>
      </c>
      <c r="AC16" s="202">
        <v>13.05</v>
      </c>
      <c r="AD16" s="202">
        <v>0</v>
      </c>
      <c r="AE16" s="202">
        <v>0</v>
      </c>
      <c r="AF16" s="202">
        <v>0</v>
      </c>
      <c r="AG16" s="202">
        <v>26.53</v>
      </c>
      <c r="AH16" s="202">
        <v>0</v>
      </c>
      <c r="AI16" s="202">
        <v>0</v>
      </c>
      <c r="AJ16" s="202">
        <v>0</v>
      </c>
      <c r="AK16" s="202">
        <v>11.35</v>
      </c>
      <c r="AL16" s="202">
        <v>0</v>
      </c>
      <c r="AM16" s="202">
        <v>130.51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16.82</v>
      </c>
      <c r="H17" s="202">
        <v>0</v>
      </c>
      <c r="I17" s="202">
        <v>0</v>
      </c>
      <c r="J17" s="202">
        <v>21.75</v>
      </c>
      <c r="K17" s="202">
        <v>4.38</v>
      </c>
      <c r="L17" s="202">
        <v>262.58999999999997</v>
      </c>
      <c r="M17" s="202">
        <v>0.93</v>
      </c>
      <c r="N17" s="202">
        <v>1.25</v>
      </c>
      <c r="O17" s="202">
        <v>0</v>
      </c>
      <c r="P17" s="202">
        <v>7.93</v>
      </c>
      <c r="Q17" s="202">
        <v>2.84</v>
      </c>
      <c r="R17" s="202">
        <v>6.03</v>
      </c>
      <c r="S17" s="202">
        <v>3.79</v>
      </c>
      <c r="T17" s="202">
        <v>0</v>
      </c>
      <c r="U17" s="202">
        <v>2.16</v>
      </c>
      <c r="V17" s="202">
        <v>2.13</v>
      </c>
      <c r="W17" s="202">
        <v>0.47</v>
      </c>
      <c r="X17" s="202">
        <v>2.04</v>
      </c>
      <c r="Y17" s="202">
        <v>0</v>
      </c>
      <c r="Z17" s="202">
        <v>58.64</v>
      </c>
      <c r="AA17" s="202">
        <v>9.98</v>
      </c>
      <c r="AB17" s="202">
        <v>0</v>
      </c>
      <c r="AC17" s="202">
        <v>13.05</v>
      </c>
      <c r="AD17" s="202">
        <v>0</v>
      </c>
      <c r="AE17" s="202">
        <v>0</v>
      </c>
      <c r="AF17" s="202">
        <v>0</v>
      </c>
      <c r="AG17" s="202">
        <v>26.53</v>
      </c>
      <c r="AH17" s="202">
        <v>0</v>
      </c>
      <c r="AI17" s="202">
        <v>0</v>
      </c>
      <c r="AJ17" s="202">
        <v>0</v>
      </c>
      <c r="AK17" s="202">
        <v>11.35</v>
      </c>
      <c r="AL17" s="202">
        <v>0</v>
      </c>
      <c r="AM17" s="202">
        <v>130.51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16.82</v>
      </c>
      <c r="H18" s="202">
        <v>0</v>
      </c>
      <c r="I18" s="202">
        <v>0</v>
      </c>
      <c r="J18" s="202">
        <v>21.75</v>
      </c>
      <c r="K18" s="202">
        <v>4.38</v>
      </c>
      <c r="L18" s="202">
        <v>262.58999999999997</v>
      </c>
      <c r="M18" s="202">
        <v>0.93</v>
      </c>
      <c r="N18" s="202">
        <v>1.25</v>
      </c>
      <c r="O18" s="202">
        <v>0</v>
      </c>
      <c r="P18" s="202">
        <v>7.93</v>
      </c>
      <c r="Q18" s="202">
        <v>2.84</v>
      </c>
      <c r="R18" s="202">
        <v>6.03</v>
      </c>
      <c r="S18" s="202">
        <v>3.79</v>
      </c>
      <c r="T18" s="202">
        <v>0</v>
      </c>
      <c r="U18" s="202">
        <v>2.16</v>
      </c>
      <c r="V18" s="202">
        <v>2.13</v>
      </c>
      <c r="W18" s="202">
        <v>0.47</v>
      </c>
      <c r="X18" s="202">
        <v>2.04</v>
      </c>
      <c r="Y18" s="202">
        <v>0</v>
      </c>
      <c r="Z18" s="202">
        <v>58.64</v>
      </c>
      <c r="AA18" s="202">
        <v>9.98</v>
      </c>
      <c r="AB18" s="202">
        <v>0</v>
      </c>
      <c r="AC18" s="202">
        <v>13.05</v>
      </c>
      <c r="AD18" s="202">
        <v>0</v>
      </c>
      <c r="AE18" s="202">
        <v>0</v>
      </c>
      <c r="AF18" s="202">
        <v>0</v>
      </c>
      <c r="AG18" s="202">
        <v>26.53</v>
      </c>
      <c r="AH18" s="202">
        <v>0</v>
      </c>
      <c r="AI18" s="202">
        <v>0</v>
      </c>
      <c r="AJ18" s="202">
        <v>0</v>
      </c>
      <c r="AK18" s="202">
        <v>11.35</v>
      </c>
      <c r="AL18" s="202">
        <v>0</v>
      </c>
      <c r="AM18" s="202">
        <v>130.51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16.82</v>
      </c>
      <c r="H19" s="202">
        <v>0</v>
      </c>
      <c r="I19" s="202">
        <v>0</v>
      </c>
      <c r="J19" s="202">
        <v>21.75</v>
      </c>
      <c r="K19" s="202">
        <v>4.38</v>
      </c>
      <c r="L19" s="202">
        <v>262.58999999999997</v>
      </c>
      <c r="M19" s="202">
        <v>0.93</v>
      </c>
      <c r="N19" s="202">
        <v>1.25</v>
      </c>
      <c r="O19" s="202">
        <v>0</v>
      </c>
      <c r="P19" s="202">
        <v>7.93</v>
      </c>
      <c r="Q19" s="202">
        <v>2.84</v>
      </c>
      <c r="R19" s="202">
        <v>6.03</v>
      </c>
      <c r="S19" s="202">
        <v>3.79</v>
      </c>
      <c r="T19" s="202">
        <v>0</v>
      </c>
      <c r="U19" s="202">
        <v>2.16</v>
      </c>
      <c r="V19" s="202">
        <v>2.13</v>
      </c>
      <c r="W19" s="202">
        <v>0.47</v>
      </c>
      <c r="X19" s="202">
        <v>2.04</v>
      </c>
      <c r="Y19" s="202">
        <v>0</v>
      </c>
      <c r="Z19" s="202">
        <v>58.64</v>
      </c>
      <c r="AA19" s="202">
        <v>9.98</v>
      </c>
      <c r="AB19" s="202">
        <v>0</v>
      </c>
      <c r="AC19" s="202">
        <v>13.05</v>
      </c>
      <c r="AD19" s="202">
        <v>0</v>
      </c>
      <c r="AE19" s="202">
        <v>0</v>
      </c>
      <c r="AF19" s="202">
        <v>0</v>
      </c>
      <c r="AG19" s="202">
        <v>26.53</v>
      </c>
      <c r="AH19" s="202">
        <v>0</v>
      </c>
      <c r="AI19" s="202">
        <v>0</v>
      </c>
      <c r="AJ19" s="202">
        <v>0</v>
      </c>
      <c r="AK19" s="202">
        <v>11.35</v>
      </c>
      <c r="AL19" s="202">
        <v>0</v>
      </c>
      <c r="AM19" s="202">
        <v>130.51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16.82</v>
      </c>
      <c r="H20" s="202">
        <v>0</v>
      </c>
      <c r="I20" s="202">
        <v>0</v>
      </c>
      <c r="J20" s="202">
        <v>21.75</v>
      </c>
      <c r="K20" s="202">
        <v>4.38</v>
      </c>
      <c r="L20" s="202">
        <v>262.58999999999997</v>
      </c>
      <c r="M20" s="202">
        <v>0.93</v>
      </c>
      <c r="N20" s="202">
        <v>1.25</v>
      </c>
      <c r="O20" s="202">
        <v>0</v>
      </c>
      <c r="P20" s="202">
        <v>7.93</v>
      </c>
      <c r="Q20" s="202">
        <v>2.84</v>
      </c>
      <c r="R20" s="202">
        <v>6.03</v>
      </c>
      <c r="S20" s="202">
        <v>3.79</v>
      </c>
      <c r="T20" s="202">
        <v>0</v>
      </c>
      <c r="U20" s="202">
        <v>2.16</v>
      </c>
      <c r="V20" s="202">
        <v>2.13</v>
      </c>
      <c r="W20" s="202">
        <v>0.47</v>
      </c>
      <c r="X20" s="202">
        <v>2.04</v>
      </c>
      <c r="Y20" s="202">
        <v>0</v>
      </c>
      <c r="Z20" s="202">
        <v>58.64</v>
      </c>
      <c r="AA20" s="202">
        <v>9.98</v>
      </c>
      <c r="AB20" s="202">
        <v>0</v>
      </c>
      <c r="AC20" s="202">
        <v>13.05</v>
      </c>
      <c r="AD20" s="202">
        <v>0</v>
      </c>
      <c r="AE20" s="202">
        <v>0</v>
      </c>
      <c r="AF20" s="202">
        <v>0</v>
      </c>
      <c r="AG20" s="202">
        <v>26.53</v>
      </c>
      <c r="AH20" s="202">
        <v>0</v>
      </c>
      <c r="AI20" s="202">
        <v>0</v>
      </c>
      <c r="AJ20" s="202">
        <v>0</v>
      </c>
      <c r="AK20" s="202">
        <v>11.35</v>
      </c>
      <c r="AL20" s="202">
        <v>0</v>
      </c>
      <c r="AM20" s="202">
        <v>130.51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16.82</v>
      </c>
      <c r="H21" s="202">
        <v>0</v>
      </c>
      <c r="I21" s="202">
        <v>0</v>
      </c>
      <c r="J21" s="202">
        <v>21.75</v>
      </c>
      <c r="K21" s="202">
        <v>4.38</v>
      </c>
      <c r="L21" s="202">
        <v>262.58999999999997</v>
      </c>
      <c r="M21" s="202">
        <v>0.93</v>
      </c>
      <c r="N21" s="202">
        <v>1.25</v>
      </c>
      <c r="O21" s="202">
        <v>0</v>
      </c>
      <c r="P21" s="202">
        <v>7.93</v>
      </c>
      <c r="Q21" s="202">
        <v>2.84</v>
      </c>
      <c r="R21" s="202">
        <v>6.03</v>
      </c>
      <c r="S21" s="202">
        <v>3.79</v>
      </c>
      <c r="T21" s="202">
        <v>0</v>
      </c>
      <c r="U21" s="202">
        <v>2.16</v>
      </c>
      <c r="V21" s="202">
        <v>2.13</v>
      </c>
      <c r="W21" s="202">
        <v>0.47</v>
      </c>
      <c r="X21" s="202">
        <v>2.04</v>
      </c>
      <c r="Y21" s="202">
        <v>0</v>
      </c>
      <c r="Z21" s="202">
        <v>58.64</v>
      </c>
      <c r="AA21" s="202">
        <v>9.98</v>
      </c>
      <c r="AB21" s="202">
        <v>0</v>
      </c>
      <c r="AC21" s="202">
        <v>13.05</v>
      </c>
      <c r="AD21" s="202">
        <v>0</v>
      </c>
      <c r="AE21" s="202">
        <v>0</v>
      </c>
      <c r="AF21" s="202">
        <v>0</v>
      </c>
      <c r="AG21" s="202">
        <v>26.53</v>
      </c>
      <c r="AH21" s="202">
        <v>0</v>
      </c>
      <c r="AI21" s="202">
        <v>0</v>
      </c>
      <c r="AJ21" s="202">
        <v>0</v>
      </c>
      <c r="AK21" s="202">
        <v>11.35</v>
      </c>
      <c r="AL21" s="202">
        <v>0</v>
      </c>
      <c r="AM21" s="202">
        <v>130.51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16.82</v>
      </c>
      <c r="H22" s="202">
        <v>0</v>
      </c>
      <c r="I22" s="202">
        <v>0</v>
      </c>
      <c r="J22" s="202">
        <v>21.75</v>
      </c>
      <c r="K22" s="202">
        <v>4.38</v>
      </c>
      <c r="L22" s="202">
        <v>262.58999999999997</v>
      </c>
      <c r="M22" s="202">
        <v>0.93</v>
      </c>
      <c r="N22" s="202">
        <v>1.25</v>
      </c>
      <c r="O22" s="202">
        <v>0</v>
      </c>
      <c r="P22" s="202">
        <v>7.93</v>
      </c>
      <c r="Q22" s="202">
        <v>2.84</v>
      </c>
      <c r="R22" s="202">
        <v>6.03</v>
      </c>
      <c r="S22" s="202">
        <v>3.79</v>
      </c>
      <c r="T22" s="202">
        <v>0</v>
      </c>
      <c r="U22" s="202">
        <v>2.16</v>
      </c>
      <c r="V22" s="202">
        <v>2.13</v>
      </c>
      <c r="W22" s="202">
        <v>0.47</v>
      </c>
      <c r="X22" s="202">
        <v>2.04</v>
      </c>
      <c r="Y22" s="202">
        <v>0</v>
      </c>
      <c r="Z22" s="202">
        <v>58.64</v>
      </c>
      <c r="AA22" s="202">
        <v>9.98</v>
      </c>
      <c r="AB22" s="202">
        <v>0</v>
      </c>
      <c r="AC22" s="202">
        <v>13.05</v>
      </c>
      <c r="AD22" s="202">
        <v>0</v>
      </c>
      <c r="AE22" s="202">
        <v>0</v>
      </c>
      <c r="AF22" s="202">
        <v>0</v>
      </c>
      <c r="AG22" s="202">
        <v>26.53</v>
      </c>
      <c r="AH22" s="202">
        <v>0</v>
      </c>
      <c r="AI22" s="202">
        <v>0</v>
      </c>
      <c r="AJ22" s="202">
        <v>0</v>
      </c>
      <c r="AK22" s="202">
        <v>11.35</v>
      </c>
      <c r="AL22" s="202">
        <v>0</v>
      </c>
      <c r="AM22" s="202">
        <v>130.51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16.989999999999998</v>
      </c>
      <c r="H23" s="202">
        <v>0</v>
      </c>
      <c r="I23" s="202">
        <v>0</v>
      </c>
      <c r="J23" s="202">
        <v>21.75</v>
      </c>
      <c r="K23" s="202">
        <v>4.38</v>
      </c>
      <c r="L23" s="202">
        <v>262.58999999999997</v>
      </c>
      <c r="M23" s="202">
        <v>0.93</v>
      </c>
      <c r="N23" s="202">
        <v>1.25</v>
      </c>
      <c r="O23" s="202">
        <v>0</v>
      </c>
      <c r="P23" s="202">
        <v>7.93</v>
      </c>
      <c r="Q23" s="202">
        <v>2.84</v>
      </c>
      <c r="R23" s="202">
        <v>5.99</v>
      </c>
      <c r="S23" s="202">
        <v>3.79</v>
      </c>
      <c r="T23" s="202">
        <v>0</v>
      </c>
      <c r="U23" s="202">
        <v>2.16</v>
      </c>
      <c r="V23" s="202">
        <v>2.13</v>
      </c>
      <c r="W23" s="202">
        <v>0.47</v>
      </c>
      <c r="X23" s="202">
        <v>2.04</v>
      </c>
      <c r="Y23" s="202">
        <v>0</v>
      </c>
      <c r="Z23" s="202">
        <v>58.64</v>
      </c>
      <c r="AA23" s="202">
        <v>9.98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26.53</v>
      </c>
      <c r="AH23" s="202">
        <v>0</v>
      </c>
      <c r="AI23" s="202">
        <v>0</v>
      </c>
      <c r="AJ23" s="202">
        <v>0</v>
      </c>
      <c r="AK23" s="202">
        <v>11.35</v>
      </c>
      <c r="AL23" s="202">
        <v>0</v>
      </c>
      <c r="AM23" s="202">
        <v>130.51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16.989999999999998</v>
      </c>
      <c r="H24" s="202">
        <v>0</v>
      </c>
      <c r="I24" s="202">
        <v>0</v>
      </c>
      <c r="J24" s="202">
        <v>21.75</v>
      </c>
      <c r="K24" s="202">
        <v>4.38</v>
      </c>
      <c r="L24" s="202">
        <v>262.58999999999997</v>
      </c>
      <c r="M24" s="202">
        <v>0.93</v>
      </c>
      <c r="N24" s="202">
        <v>1.25</v>
      </c>
      <c r="O24" s="202">
        <v>0</v>
      </c>
      <c r="P24" s="202">
        <v>7.93</v>
      </c>
      <c r="Q24" s="202">
        <v>2.84</v>
      </c>
      <c r="R24" s="202">
        <v>5.99</v>
      </c>
      <c r="S24" s="202">
        <v>3.79</v>
      </c>
      <c r="T24" s="202">
        <v>0</v>
      </c>
      <c r="U24" s="202">
        <v>2.16</v>
      </c>
      <c r="V24" s="202">
        <v>2.13</v>
      </c>
      <c r="W24" s="202">
        <v>0.47</v>
      </c>
      <c r="X24" s="202">
        <v>2.04</v>
      </c>
      <c r="Y24" s="202">
        <v>0</v>
      </c>
      <c r="Z24" s="202">
        <v>58.64</v>
      </c>
      <c r="AA24" s="202">
        <v>9.98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26.53</v>
      </c>
      <c r="AH24" s="202">
        <v>0</v>
      </c>
      <c r="AI24" s="202">
        <v>0</v>
      </c>
      <c r="AJ24" s="202">
        <v>0</v>
      </c>
      <c r="AK24" s="202">
        <v>11.35</v>
      </c>
      <c r="AL24" s="202">
        <v>0</v>
      </c>
      <c r="AM24" s="202">
        <v>130.51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16.989999999999998</v>
      </c>
      <c r="H25" s="202">
        <v>0</v>
      </c>
      <c r="I25" s="202">
        <v>0</v>
      </c>
      <c r="J25" s="202">
        <v>21.75</v>
      </c>
      <c r="K25" s="202">
        <v>4.38</v>
      </c>
      <c r="L25" s="202">
        <v>262.58999999999997</v>
      </c>
      <c r="M25" s="202">
        <v>0.93</v>
      </c>
      <c r="N25" s="202">
        <v>1.25</v>
      </c>
      <c r="O25" s="202">
        <v>0</v>
      </c>
      <c r="P25" s="202">
        <v>7.93</v>
      </c>
      <c r="Q25" s="202">
        <v>2.84</v>
      </c>
      <c r="R25" s="202">
        <v>5.99</v>
      </c>
      <c r="S25" s="202">
        <v>3.79</v>
      </c>
      <c r="T25" s="202">
        <v>0</v>
      </c>
      <c r="U25" s="202">
        <v>2.16</v>
      </c>
      <c r="V25" s="202">
        <v>2.13</v>
      </c>
      <c r="W25" s="202">
        <v>0.47</v>
      </c>
      <c r="X25" s="202">
        <v>2.0499999999999998</v>
      </c>
      <c r="Y25" s="202">
        <v>0</v>
      </c>
      <c r="Z25" s="202">
        <v>58.64</v>
      </c>
      <c r="AA25" s="202">
        <v>9.98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26.53</v>
      </c>
      <c r="AH25" s="202">
        <v>0</v>
      </c>
      <c r="AI25" s="202">
        <v>0</v>
      </c>
      <c r="AJ25" s="202">
        <v>0</v>
      </c>
      <c r="AK25" s="202">
        <v>11.35</v>
      </c>
      <c r="AL25" s="202">
        <v>0</v>
      </c>
      <c r="AM25" s="202">
        <v>130.51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16.989999999999998</v>
      </c>
      <c r="H26" s="202">
        <v>0</v>
      </c>
      <c r="I26" s="202">
        <v>0</v>
      </c>
      <c r="J26" s="202">
        <v>21.75</v>
      </c>
      <c r="K26" s="202">
        <v>4.38</v>
      </c>
      <c r="L26" s="202">
        <v>262.58999999999997</v>
      </c>
      <c r="M26" s="202">
        <v>0.93</v>
      </c>
      <c r="N26" s="202">
        <v>1.25</v>
      </c>
      <c r="O26" s="202">
        <v>0</v>
      </c>
      <c r="P26" s="202">
        <v>7.93</v>
      </c>
      <c r="Q26" s="202">
        <v>2.84</v>
      </c>
      <c r="R26" s="202">
        <v>5.99</v>
      </c>
      <c r="S26" s="202">
        <v>3.79</v>
      </c>
      <c r="T26" s="202">
        <v>0</v>
      </c>
      <c r="U26" s="202">
        <v>2.16</v>
      </c>
      <c r="V26" s="202">
        <v>2.13</v>
      </c>
      <c r="W26" s="202">
        <v>0.47</v>
      </c>
      <c r="X26" s="202">
        <v>2.0499999999999998</v>
      </c>
      <c r="Y26" s="202">
        <v>0</v>
      </c>
      <c r="Z26" s="202">
        <v>58.64</v>
      </c>
      <c r="AA26" s="202">
        <v>9.98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26.53</v>
      </c>
      <c r="AH26" s="202">
        <v>0</v>
      </c>
      <c r="AI26" s="202">
        <v>0</v>
      </c>
      <c r="AJ26" s="202">
        <v>0</v>
      </c>
      <c r="AK26" s="202">
        <v>11.35</v>
      </c>
      <c r="AL26" s="202">
        <v>0</v>
      </c>
      <c r="AM26" s="202">
        <v>130.51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12.88</v>
      </c>
      <c r="E27" s="202">
        <v>0</v>
      </c>
      <c r="F27" s="202">
        <v>0</v>
      </c>
      <c r="G27" s="202">
        <v>16.989999999999998</v>
      </c>
      <c r="H27" s="202">
        <v>0</v>
      </c>
      <c r="I27" s="202">
        <v>0</v>
      </c>
      <c r="J27" s="202">
        <v>21.75</v>
      </c>
      <c r="K27" s="202">
        <v>4.38</v>
      </c>
      <c r="L27" s="202">
        <v>262.58999999999997</v>
      </c>
      <c r="M27" s="202">
        <v>0.93</v>
      </c>
      <c r="N27" s="202">
        <v>1.25</v>
      </c>
      <c r="O27" s="202">
        <v>0</v>
      </c>
      <c r="P27" s="202">
        <v>7.93</v>
      </c>
      <c r="Q27" s="202">
        <v>2.84</v>
      </c>
      <c r="R27" s="202">
        <v>5.9</v>
      </c>
      <c r="S27" s="202">
        <v>3.79</v>
      </c>
      <c r="T27" s="202">
        <v>0</v>
      </c>
      <c r="U27" s="202">
        <v>2.16</v>
      </c>
      <c r="V27" s="202">
        <v>0.15</v>
      </c>
      <c r="W27" s="202">
        <v>0.47</v>
      </c>
      <c r="X27" s="202">
        <v>2.0499999999999998</v>
      </c>
      <c r="Y27" s="202">
        <v>0</v>
      </c>
      <c r="Z27" s="202">
        <v>58.64</v>
      </c>
      <c r="AA27" s="202">
        <v>17.93</v>
      </c>
      <c r="AB27" s="202">
        <v>0</v>
      </c>
      <c r="AC27" s="202">
        <v>12.74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11.35</v>
      </c>
      <c r="AL27" s="202">
        <v>0</v>
      </c>
      <c r="AM27" s="202">
        <v>130.51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12.88</v>
      </c>
      <c r="E28" s="202">
        <v>0</v>
      </c>
      <c r="F28" s="202">
        <v>0</v>
      </c>
      <c r="G28" s="202">
        <v>16.989999999999998</v>
      </c>
      <c r="H28" s="202">
        <v>0</v>
      </c>
      <c r="I28" s="202">
        <v>0</v>
      </c>
      <c r="J28" s="202">
        <v>21.75</v>
      </c>
      <c r="K28" s="202">
        <v>4.38</v>
      </c>
      <c r="L28" s="202">
        <v>262.58999999999997</v>
      </c>
      <c r="M28" s="202">
        <v>0.93</v>
      </c>
      <c r="N28" s="202">
        <v>1.25</v>
      </c>
      <c r="O28" s="202">
        <v>0</v>
      </c>
      <c r="P28" s="202">
        <v>7.93</v>
      </c>
      <c r="Q28" s="202">
        <v>2.84</v>
      </c>
      <c r="R28" s="202">
        <v>6.03</v>
      </c>
      <c r="S28" s="202">
        <v>3.79</v>
      </c>
      <c r="T28" s="202">
        <v>0</v>
      </c>
      <c r="U28" s="202">
        <v>2.16</v>
      </c>
      <c r="V28" s="202">
        <v>0.15</v>
      </c>
      <c r="W28" s="202">
        <v>0.47</v>
      </c>
      <c r="X28" s="202">
        <v>2.0499999999999998</v>
      </c>
      <c r="Y28" s="202">
        <v>0</v>
      </c>
      <c r="Z28" s="202">
        <v>58.64</v>
      </c>
      <c r="AA28" s="202">
        <v>17.93</v>
      </c>
      <c r="AB28" s="202">
        <v>0</v>
      </c>
      <c r="AC28" s="202">
        <v>12.74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11.35</v>
      </c>
      <c r="AL28" s="202">
        <v>0</v>
      </c>
      <c r="AM28" s="202">
        <v>130.51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12.88</v>
      </c>
      <c r="E29" s="202">
        <v>0</v>
      </c>
      <c r="F29" s="202">
        <v>0</v>
      </c>
      <c r="G29" s="202">
        <v>16.989999999999998</v>
      </c>
      <c r="H29" s="202">
        <v>0</v>
      </c>
      <c r="I29" s="202">
        <v>0</v>
      </c>
      <c r="J29" s="202">
        <v>21.75</v>
      </c>
      <c r="K29" s="202">
        <v>4.38</v>
      </c>
      <c r="L29" s="202">
        <v>262.58999999999997</v>
      </c>
      <c r="M29" s="202">
        <v>0.93</v>
      </c>
      <c r="N29" s="202">
        <v>1.25</v>
      </c>
      <c r="O29" s="202">
        <v>0</v>
      </c>
      <c r="P29" s="202">
        <v>7.93</v>
      </c>
      <c r="Q29" s="202">
        <v>2.84</v>
      </c>
      <c r="R29" s="202">
        <v>5.99</v>
      </c>
      <c r="S29" s="202">
        <v>3.79</v>
      </c>
      <c r="T29" s="202">
        <v>0</v>
      </c>
      <c r="U29" s="202">
        <v>2.16</v>
      </c>
      <c r="V29" s="202">
        <v>0.15</v>
      </c>
      <c r="W29" s="202">
        <v>0.47</v>
      </c>
      <c r="X29" s="202">
        <v>2.0499999999999998</v>
      </c>
      <c r="Y29" s="202">
        <v>0</v>
      </c>
      <c r="Z29" s="202">
        <v>58.64</v>
      </c>
      <c r="AA29" s="202">
        <v>17.93</v>
      </c>
      <c r="AB29" s="202">
        <v>0</v>
      </c>
      <c r="AC29" s="202">
        <v>12.74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11.35</v>
      </c>
      <c r="AL29" s="202">
        <v>0</v>
      </c>
      <c r="AM29" s="202">
        <v>130.51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12.88</v>
      </c>
      <c r="E30" s="202">
        <v>0</v>
      </c>
      <c r="F30" s="202">
        <v>0</v>
      </c>
      <c r="G30" s="202">
        <v>16.989999999999998</v>
      </c>
      <c r="H30" s="202">
        <v>0</v>
      </c>
      <c r="I30" s="202">
        <v>0</v>
      </c>
      <c r="J30" s="202">
        <v>21.75</v>
      </c>
      <c r="K30" s="202">
        <v>4.38</v>
      </c>
      <c r="L30" s="202">
        <v>262.58999999999997</v>
      </c>
      <c r="M30" s="202">
        <v>0.93</v>
      </c>
      <c r="N30" s="202">
        <v>1.25</v>
      </c>
      <c r="O30" s="202">
        <v>0</v>
      </c>
      <c r="P30" s="202">
        <v>7.93</v>
      </c>
      <c r="Q30" s="202">
        <v>2.84</v>
      </c>
      <c r="R30" s="202">
        <v>5.99</v>
      </c>
      <c r="S30" s="202">
        <v>3.79</v>
      </c>
      <c r="T30" s="202">
        <v>0</v>
      </c>
      <c r="U30" s="202">
        <v>2.16</v>
      </c>
      <c r="V30" s="202">
        <v>0.15</v>
      </c>
      <c r="W30" s="202">
        <v>0.47</v>
      </c>
      <c r="X30" s="202">
        <v>2.0499999999999998</v>
      </c>
      <c r="Y30" s="202">
        <v>0</v>
      </c>
      <c r="Z30" s="202">
        <v>58.64</v>
      </c>
      <c r="AA30" s="202">
        <v>9.98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11.35</v>
      </c>
      <c r="AL30" s="202">
        <v>0</v>
      </c>
      <c r="AM30" s="202">
        <v>130.51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12.88</v>
      </c>
      <c r="E31" s="202">
        <v>0</v>
      </c>
      <c r="F31" s="202">
        <v>0</v>
      </c>
      <c r="G31" s="202">
        <v>16.989999999999998</v>
      </c>
      <c r="H31" s="202">
        <v>0</v>
      </c>
      <c r="I31" s="202">
        <v>0</v>
      </c>
      <c r="J31" s="202">
        <v>21.75</v>
      </c>
      <c r="K31" s="202">
        <v>4.38</v>
      </c>
      <c r="L31" s="202">
        <v>262.58999999999997</v>
      </c>
      <c r="M31" s="202">
        <v>0.93</v>
      </c>
      <c r="N31" s="202">
        <v>1.25</v>
      </c>
      <c r="O31" s="202">
        <v>0</v>
      </c>
      <c r="P31" s="202">
        <v>7.93</v>
      </c>
      <c r="Q31" s="202">
        <v>2.84</v>
      </c>
      <c r="R31" s="202">
        <v>5.99</v>
      </c>
      <c r="S31" s="202">
        <v>3.79</v>
      </c>
      <c r="T31" s="202">
        <v>0</v>
      </c>
      <c r="U31" s="202">
        <v>2.16</v>
      </c>
      <c r="V31" s="202">
        <v>0.15</v>
      </c>
      <c r="W31" s="202">
        <v>0.47</v>
      </c>
      <c r="X31" s="202">
        <v>2.0499999999999998</v>
      </c>
      <c r="Y31" s="202">
        <v>0</v>
      </c>
      <c r="Z31" s="202">
        <v>58.64</v>
      </c>
      <c r="AA31" s="202">
        <v>9.98</v>
      </c>
      <c r="AB31" s="202">
        <v>0</v>
      </c>
      <c r="AC31" s="202">
        <v>13.05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11.35</v>
      </c>
      <c r="AL31" s="202">
        <v>0</v>
      </c>
      <c r="AM31" s="202">
        <v>130.51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12.88</v>
      </c>
      <c r="E32" s="202">
        <v>0</v>
      </c>
      <c r="F32" s="202">
        <v>0</v>
      </c>
      <c r="G32" s="202">
        <v>16.989999999999998</v>
      </c>
      <c r="H32" s="202">
        <v>0</v>
      </c>
      <c r="I32" s="202">
        <v>0</v>
      </c>
      <c r="J32" s="202">
        <v>21.75</v>
      </c>
      <c r="K32" s="202">
        <v>4.38</v>
      </c>
      <c r="L32" s="202">
        <v>262.58999999999997</v>
      </c>
      <c r="M32" s="202">
        <v>0.93</v>
      </c>
      <c r="N32" s="202">
        <v>1.25</v>
      </c>
      <c r="O32" s="202">
        <v>0</v>
      </c>
      <c r="P32" s="202">
        <v>7.93</v>
      </c>
      <c r="Q32" s="202">
        <v>2.84</v>
      </c>
      <c r="R32" s="202">
        <v>5.99</v>
      </c>
      <c r="S32" s="202">
        <v>3.79</v>
      </c>
      <c r="T32" s="202">
        <v>0</v>
      </c>
      <c r="U32" s="202">
        <v>2.16</v>
      </c>
      <c r="V32" s="202">
        <v>0.15</v>
      </c>
      <c r="W32" s="202">
        <v>0.47</v>
      </c>
      <c r="X32" s="202">
        <v>2.0499999999999998</v>
      </c>
      <c r="Y32" s="202">
        <v>0</v>
      </c>
      <c r="Z32" s="202">
        <v>58.64</v>
      </c>
      <c r="AA32" s="202">
        <v>9.98</v>
      </c>
      <c r="AB32" s="202">
        <v>0</v>
      </c>
      <c r="AC32" s="202">
        <v>13.05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11.35</v>
      </c>
      <c r="AL32" s="202">
        <v>0</v>
      </c>
      <c r="AM32" s="202">
        <v>130.51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12.88</v>
      </c>
      <c r="E33" s="202">
        <v>0</v>
      </c>
      <c r="F33" s="202">
        <v>0</v>
      </c>
      <c r="G33" s="202">
        <v>16.989999999999998</v>
      </c>
      <c r="H33" s="202">
        <v>0</v>
      </c>
      <c r="I33" s="202">
        <v>0</v>
      </c>
      <c r="J33" s="202">
        <v>21.75</v>
      </c>
      <c r="K33" s="202">
        <v>4.38</v>
      </c>
      <c r="L33" s="202">
        <v>262.58999999999997</v>
      </c>
      <c r="M33" s="202">
        <v>0.93</v>
      </c>
      <c r="N33" s="202">
        <v>1.25</v>
      </c>
      <c r="O33" s="202">
        <v>0</v>
      </c>
      <c r="P33" s="202">
        <v>7.93</v>
      </c>
      <c r="Q33" s="202">
        <v>2.84</v>
      </c>
      <c r="R33" s="202">
        <v>5.99</v>
      </c>
      <c r="S33" s="202">
        <v>3.79</v>
      </c>
      <c r="T33" s="202">
        <v>0</v>
      </c>
      <c r="U33" s="202">
        <v>2.16</v>
      </c>
      <c r="V33" s="202">
        <v>0.57999999999999996</v>
      </c>
      <c r="W33" s="202">
        <v>0.47</v>
      </c>
      <c r="X33" s="202">
        <v>2.0499999999999998</v>
      </c>
      <c r="Y33" s="202">
        <v>0</v>
      </c>
      <c r="Z33" s="202">
        <v>58.64</v>
      </c>
      <c r="AA33" s="202">
        <v>9.98</v>
      </c>
      <c r="AB33" s="202">
        <v>0</v>
      </c>
      <c r="AC33" s="202">
        <v>13.05</v>
      </c>
      <c r="AD33" s="202">
        <v>0</v>
      </c>
      <c r="AE33" s="202">
        <v>0</v>
      </c>
      <c r="AF33" s="202">
        <v>0</v>
      </c>
      <c r="AG33" s="202">
        <v>26.14</v>
      </c>
      <c r="AH33" s="202">
        <v>0</v>
      </c>
      <c r="AI33" s="202">
        <v>0</v>
      </c>
      <c r="AJ33" s="202">
        <v>0</v>
      </c>
      <c r="AK33" s="202">
        <v>11.35</v>
      </c>
      <c r="AL33" s="202">
        <v>0</v>
      </c>
      <c r="AM33" s="202">
        <v>130.51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12.88</v>
      </c>
      <c r="E34" s="202">
        <v>0</v>
      </c>
      <c r="F34" s="202">
        <v>0</v>
      </c>
      <c r="G34" s="202">
        <v>16.989999999999998</v>
      </c>
      <c r="H34" s="202">
        <v>0</v>
      </c>
      <c r="I34" s="202">
        <v>0</v>
      </c>
      <c r="J34" s="202">
        <v>21.75</v>
      </c>
      <c r="K34" s="202">
        <v>4.38</v>
      </c>
      <c r="L34" s="202">
        <v>262.58999999999997</v>
      </c>
      <c r="M34" s="202">
        <v>0.93</v>
      </c>
      <c r="N34" s="202">
        <v>1.25</v>
      </c>
      <c r="O34" s="202">
        <v>0</v>
      </c>
      <c r="P34" s="202">
        <v>7.93</v>
      </c>
      <c r="Q34" s="202">
        <v>2.84</v>
      </c>
      <c r="R34" s="202">
        <v>5.99</v>
      </c>
      <c r="S34" s="202">
        <v>3.79</v>
      </c>
      <c r="T34" s="202">
        <v>0</v>
      </c>
      <c r="U34" s="202">
        <v>2.16</v>
      </c>
      <c r="V34" s="202">
        <v>0.57999999999999996</v>
      </c>
      <c r="W34" s="202">
        <v>0.47</v>
      </c>
      <c r="X34" s="202">
        <v>2.0499999999999998</v>
      </c>
      <c r="Y34" s="202">
        <v>0</v>
      </c>
      <c r="Z34" s="202">
        <v>58.64</v>
      </c>
      <c r="AA34" s="202">
        <v>9.98</v>
      </c>
      <c r="AB34" s="202">
        <v>0</v>
      </c>
      <c r="AC34" s="202">
        <v>13.05</v>
      </c>
      <c r="AD34" s="202">
        <v>0</v>
      </c>
      <c r="AE34" s="202">
        <v>0</v>
      </c>
      <c r="AF34" s="202">
        <v>0</v>
      </c>
      <c r="AG34" s="202">
        <v>26.14</v>
      </c>
      <c r="AH34" s="202">
        <v>0</v>
      </c>
      <c r="AI34" s="202">
        <v>0</v>
      </c>
      <c r="AJ34" s="202">
        <v>0</v>
      </c>
      <c r="AK34" s="202">
        <v>11.35</v>
      </c>
      <c r="AL34" s="202">
        <v>0</v>
      </c>
      <c r="AM34" s="202">
        <v>130.51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12.72</v>
      </c>
      <c r="E35" s="202">
        <v>0</v>
      </c>
      <c r="F35" s="202">
        <v>0</v>
      </c>
      <c r="G35" s="202">
        <v>16.989999999999998</v>
      </c>
      <c r="H35" s="202">
        <v>0</v>
      </c>
      <c r="I35" s="202">
        <v>0</v>
      </c>
      <c r="J35" s="202">
        <v>20.97</v>
      </c>
      <c r="K35" s="202">
        <v>4.38</v>
      </c>
      <c r="L35" s="202">
        <v>262.58999999999997</v>
      </c>
      <c r="M35" s="202">
        <v>0.93</v>
      </c>
      <c r="N35" s="202">
        <v>1.25</v>
      </c>
      <c r="O35" s="202">
        <v>0</v>
      </c>
      <c r="P35" s="202">
        <v>7.93</v>
      </c>
      <c r="Q35" s="202">
        <v>2.84</v>
      </c>
      <c r="R35" s="202">
        <v>5.99</v>
      </c>
      <c r="S35" s="202">
        <v>3.79</v>
      </c>
      <c r="T35" s="202">
        <v>0</v>
      </c>
      <c r="U35" s="202">
        <v>2.16</v>
      </c>
      <c r="V35" s="202">
        <v>2.77</v>
      </c>
      <c r="W35" s="202">
        <v>6.03</v>
      </c>
      <c r="X35" s="202">
        <v>20.47</v>
      </c>
      <c r="Y35" s="202">
        <v>0</v>
      </c>
      <c r="Z35" s="202">
        <v>58.64</v>
      </c>
      <c r="AA35" s="202">
        <v>9.98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26.14</v>
      </c>
      <c r="AH35" s="202">
        <v>0</v>
      </c>
      <c r="AI35" s="202">
        <v>0</v>
      </c>
      <c r="AJ35" s="202">
        <v>0</v>
      </c>
      <c r="AK35" s="202">
        <v>11.35</v>
      </c>
      <c r="AL35" s="202">
        <v>0</v>
      </c>
      <c r="AM35" s="202">
        <v>130.51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12.72</v>
      </c>
      <c r="E36" s="202">
        <v>0</v>
      </c>
      <c r="F36" s="202">
        <v>0</v>
      </c>
      <c r="G36" s="202">
        <v>16.989999999999998</v>
      </c>
      <c r="H36" s="202">
        <v>0</v>
      </c>
      <c r="I36" s="202">
        <v>0</v>
      </c>
      <c r="J36" s="202">
        <v>20.97</v>
      </c>
      <c r="K36" s="202">
        <v>4.38</v>
      </c>
      <c r="L36" s="202">
        <v>262.58999999999997</v>
      </c>
      <c r="M36" s="202">
        <v>0.93</v>
      </c>
      <c r="N36" s="202">
        <v>1.25</v>
      </c>
      <c r="O36" s="202">
        <v>0</v>
      </c>
      <c r="P36" s="202">
        <v>7.93</v>
      </c>
      <c r="Q36" s="202">
        <v>2.84</v>
      </c>
      <c r="R36" s="202">
        <v>5.99</v>
      </c>
      <c r="S36" s="202">
        <v>3.79</v>
      </c>
      <c r="T36" s="202">
        <v>0</v>
      </c>
      <c r="U36" s="202">
        <v>2.16</v>
      </c>
      <c r="V36" s="202">
        <v>2.77</v>
      </c>
      <c r="W36" s="202">
        <v>6.03</v>
      </c>
      <c r="X36" s="202">
        <v>20.47</v>
      </c>
      <c r="Y36" s="202">
        <v>0</v>
      </c>
      <c r="Z36" s="202">
        <v>58.64</v>
      </c>
      <c r="AA36" s="202">
        <v>9.98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26.14</v>
      </c>
      <c r="AH36" s="202">
        <v>0</v>
      </c>
      <c r="AI36" s="202">
        <v>0</v>
      </c>
      <c r="AJ36" s="202">
        <v>0</v>
      </c>
      <c r="AK36" s="202">
        <v>11.35</v>
      </c>
      <c r="AL36" s="202">
        <v>0</v>
      </c>
      <c r="AM36" s="202">
        <v>130.51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12.72</v>
      </c>
      <c r="E37" s="202">
        <v>0</v>
      </c>
      <c r="F37" s="202">
        <v>0</v>
      </c>
      <c r="G37" s="202">
        <v>16.989999999999998</v>
      </c>
      <c r="H37" s="202">
        <v>0</v>
      </c>
      <c r="I37" s="202">
        <v>0</v>
      </c>
      <c r="J37" s="202">
        <v>20.97</v>
      </c>
      <c r="K37" s="202">
        <v>4.38</v>
      </c>
      <c r="L37" s="202">
        <v>262.58999999999997</v>
      </c>
      <c r="M37" s="202">
        <v>0.93</v>
      </c>
      <c r="N37" s="202">
        <v>0</v>
      </c>
      <c r="O37" s="202">
        <v>0</v>
      </c>
      <c r="P37" s="202">
        <v>6.9</v>
      </c>
      <c r="Q37" s="202">
        <v>2.84</v>
      </c>
      <c r="R37" s="202">
        <v>5.99</v>
      </c>
      <c r="S37" s="202">
        <v>3.79</v>
      </c>
      <c r="T37" s="202">
        <v>0</v>
      </c>
      <c r="U37" s="202">
        <v>0</v>
      </c>
      <c r="V37" s="202">
        <v>2.99</v>
      </c>
      <c r="W37" s="202">
        <v>6.03</v>
      </c>
      <c r="X37" s="202">
        <v>20.47</v>
      </c>
      <c r="Y37" s="202">
        <v>0</v>
      </c>
      <c r="Z37" s="202">
        <v>58.64</v>
      </c>
      <c r="AA37" s="202">
        <v>9.98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26.91</v>
      </c>
      <c r="AH37" s="202">
        <v>0</v>
      </c>
      <c r="AI37" s="202">
        <v>0</v>
      </c>
      <c r="AJ37" s="202">
        <v>0</v>
      </c>
      <c r="AK37" s="202">
        <v>11.35</v>
      </c>
      <c r="AL37" s="202">
        <v>0</v>
      </c>
      <c r="AM37" s="202">
        <v>130.51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12.72</v>
      </c>
      <c r="E38" s="202">
        <v>0</v>
      </c>
      <c r="F38" s="202">
        <v>0</v>
      </c>
      <c r="G38" s="202">
        <v>16.989999999999998</v>
      </c>
      <c r="H38" s="202">
        <v>0</v>
      </c>
      <c r="I38" s="202">
        <v>0</v>
      </c>
      <c r="J38" s="202">
        <v>20.97</v>
      </c>
      <c r="K38" s="202">
        <v>4.38</v>
      </c>
      <c r="L38" s="202">
        <v>262.58999999999997</v>
      </c>
      <c r="M38" s="202">
        <v>0.93</v>
      </c>
      <c r="N38" s="202">
        <v>0</v>
      </c>
      <c r="O38" s="202">
        <v>0</v>
      </c>
      <c r="P38" s="202">
        <v>6.9</v>
      </c>
      <c r="Q38" s="202">
        <v>2.84</v>
      </c>
      <c r="R38" s="202">
        <v>5.99</v>
      </c>
      <c r="S38" s="202">
        <v>3.79</v>
      </c>
      <c r="T38" s="202">
        <v>0</v>
      </c>
      <c r="U38" s="202">
        <v>0</v>
      </c>
      <c r="V38" s="202">
        <v>2.99</v>
      </c>
      <c r="W38" s="202">
        <v>6.03</v>
      </c>
      <c r="X38" s="202">
        <v>20.47</v>
      </c>
      <c r="Y38" s="202">
        <v>0</v>
      </c>
      <c r="Z38" s="202">
        <v>58.64</v>
      </c>
      <c r="AA38" s="202">
        <v>9.98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26.91</v>
      </c>
      <c r="AH38" s="202">
        <v>0</v>
      </c>
      <c r="AI38" s="202">
        <v>0</v>
      </c>
      <c r="AJ38" s="202">
        <v>0</v>
      </c>
      <c r="AK38" s="202">
        <v>11.35</v>
      </c>
      <c r="AL38" s="202">
        <v>0</v>
      </c>
      <c r="AM38" s="202">
        <v>130.51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12.72</v>
      </c>
      <c r="E39" s="202">
        <v>0</v>
      </c>
      <c r="F39" s="202">
        <v>0</v>
      </c>
      <c r="G39" s="202">
        <v>16.989999999999998</v>
      </c>
      <c r="H39" s="202">
        <v>0</v>
      </c>
      <c r="I39" s="202">
        <v>0</v>
      </c>
      <c r="J39" s="202">
        <v>20.97</v>
      </c>
      <c r="K39" s="202">
        <v>4.3499999999999996</v>
      </c>
      <c r="L39" s="202">
        <v>260.18</v>
      </c>
      <c r="M39" s="202">
        <v>0.93</v>
      </c>
      <c r="N39" s="202">
        <v>0</v>
      </c>
      <c r="O39" s="202">
        <v>0</v>
      </c>
      <c r="P39" s="202">
        <v>6.9</v>
      </c>
      <c r="Q39" s="202">
        <v>2.77</v>
      </c>
      <c r="R39" s="202">
        <v>5.85</v>
      </c>
      <c r="S39" s="202">
        <v>3.74</v>
      </c>
      <c r="T39" s="202">
        <v>0</v>
      </c>
      <c r="U39" s="202">
        <v>0</v>
      </c>
      <c r="V39" s="202">
        <v>3.2</v>
      </c>
      <c r="W39" s="202">
        <v>6.03</v>
      </c>
      <c r="X39" s="202">
        <v>20.47</v>
      </c>
      <c r="Y39" s="202">
        <v>0</v>
      </c>
      <c r="Z39" s="202">
        <v>58.64</v>
      </c>
      <c r="AA39" s="202">
        <v>9.98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26.91</v>
      </c>
      <c r="AH39" s="202">
        <v>0</v>
      </c>
      <c r="AI39" s="202">
        <v>0</v>
      </c>
      <c r="AJ39" s="202">
        <v>0</v>
      </c>
      <c r="AK39" s="202">
        <v>11.35</v>
      </c>
      <c r="AL39" s="202">
        <v>0</v>
      </c>
      <c r="AM39" s="202">
        <v>126.16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12.72</v>
      </c>
      <c r="E40" s="202">
        <v>0</v>
      </c>
      <c r="F40" s="202">
        <v>0</v>
      </c>
      <c r="G40" s="202">
        <v>16.989999999999998</v>
      </c>
      <c r="H40" s="202">
        <v>0</v>
      </c>
      <c r="I40" s="202">
        <v>0</v>
      </c>
      <c r="J40" s="202">
        <v>20.97</v>
      </c>
      <c r="K40" s="202">
        <v>4.3499999999999996</v>
      </c>
      <c r="L40" s="202">
        <v>260.18</v>
      </c>
      <c r="M40" s="202">
        <v>0.93</v>
      </c>
      <c r="N40" s="202">
        <v>1.25</v>
      </c>
      <c r="O40" s="202">
        <v>0</v>
      </c>
      <c r="P40" s="202">
        <v>6.9</v>
      </c>
      <c r="Q40" s="202">
        <v>2.77</v>
      </c>
      <c r="R40" s="202">
        <v>5.85</v>
      </c>
      <c r="S40" s="202">
        <v>3.74</v>
      </c>
      <c r="T40" s="202">
        <v>0</v>
      </c>
      <c r="U40" s="202">
        <v>0</v>
      </c>
      <c r="V40" s="202">
        <v>3.2</v>
      </c>
      <c r="W40" s="202">
        <v>6.03</v>
      </c>
      <c r="X40" s="202">
        <v>20.47</v>
      </c>
      <c r="Y40" s="202">
        <v>0</v>
      </c>
      <c r="Z40" s="202">
        <v>58.64</v>
      </c>
      <c r="AA40" s="202">
        <v>9.98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26.91</v>
      </c>
      <c r="AH40" s="202">
        <v>0</v>
      </c>
      <c r="AI40" s="202">
        <v>0</v>
      </c>
      <c r="AJ40" s="202">
        <v>0</v>
      </c>
      <c r="AK40" s="202">
        <v>11.35</v>
      </c>
      <c r="AL40" s="202">
        <v>0</v>
      </c>
      <c r="AM40" s="202">
        <v>126.16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12.72</v>
      </c>
      <c r="E41" s="202">
        <v>0</v>
      </c>
      <c r="F41" s="202">
        <v>0</v>
      </c>
      <c r="G41" s="202">
        <v>16.989999999999998</v>
      </c>
      <c r="H41" s="202">
        <v>0</v>
      </c>
      <c r="I41" s="202">
        <v>0</v>
      </c>
      <c r="J41" s="202">
        <v>20.97</v>
      </c>
      <c r="K41" s="202">
        <v>4.3499999999999996</v>
      </c>
      <c r="L41" s="202">
        <v>260.18</v>
      </c>
      <c r="M41" s="202">
        <v>0.93</v>
      </c>
      <c r="N41" s="202">
        <v>1.25</v>
      </c>
      <c r="O41" s="202">
        <v>0</v>
      </c>
      <c r="P41" s="202">
        <v>6.9</v>
      </c>
      <c r="Q41" s="202">
        <v>2.77</v>
      </c>
      <c r="R41" s="202">
        <v>5.85</v>
      </c>
      <c r="S41" s="202">
        <v>3.74</v>
      </c>
      <c r="T41" s="202">
        <v>0</v>
      </c>
      <c r="U41" s="202">
        <v>0</v>
      </c>
      <c r="V41" s="202">
        <v>3.41</v>
      </c>
      <c r="W41" s="202">
        <v>0.47</v>
      </c>
      <c r="X41" s="202">
        <v>2.04</v>
      </c>
      <c r="Y41" s="202">
        <v>0</v>
      </c>
      <c r="Z41" s="202">
        <v>58.64</v>
      </c>
      <c r="AA41" s="202">
        <v>9.98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26.91</v>
      </c>
      <c r="AH41" s="202">
        <v>0</v>
      </c>
      <c r="AI41" s="202">
        <v>0</v>
      </c>
      <c r="AJ41" s="202">
        <v>0</v>
      </c>
      <c r="AK41" s="202">
        <v>11.35</v>
      </c>
      <c r="AL41" s="202">
        <v>0</v>
      </c>
      <c r="AM41" s="202">
        <v>126.16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12.72</v>
      </c>
      <c r="E42" s="202">
        <v>0</v>
      </c>
      <c r="F42" s="202">
        <v>0</v>
      </c>
      <c r="G42" s="202">
        <v>16.989999999999998</v>
      </c>
      <c r="H42" s="202">
        <v>0</v>
      </c>
      <c r="I42" s="202">
        <v>0</v>
      </c>
      <c r="J42" s="202">
        <v>20.97</v>
      </c>
      <c r="K42" s="202">
        <v>4.3499999999999996</v>
      </c>
      <c r="L42" s="202">
        <v>260.18</v>
      </c>
      <c r="M42" s="202">
        <v>0.93</v>
      </c>
      <c r="N42" s="202">
        <v>1.25</v>
      </c>
      <c r="O42" s="202">
        <v>0</v>
      </c>
      <c r="P42" s="202">
        <v>6.9</v>
      </c>
      <c r="Q42" s="202">
        <v>2.77</v>
      </c>
      <c r="R42" s="202">
        <v>5.85</v>
      </c>
      <c r="S42" s="202">
        <v>3.74</v>
      </c>
      <c r="T42" s="202">
        <v>0</v>
      </c>
      <c r="U42" s="202">
        <v>0</v>
      </c>
      <c r="V42" s="202">
        <v>3.41</v>
      </c>
      <c r="W42" s="202">
        <v>0.47</v>
      </c>
      <c r="X42" s="202">
        <v>2.04</v>
      </c>
      <c r="Y42" s="202">
        <v>0</v>
      </c>
      <c r="Z42" s="202">
        <v>58.64</v>
      </c>
      <c r="AA42" s="202">
        <v>9.98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26.91</v>
      </c>
      <c r="AH42" s="202">
        <v>0</v>
      </c>
      <c r="AI42" s="202">
        <v>0</v>
      </c>
      <c r="AJ42" s="202">
        <v>0</v>
      </c>
      <c r="AK42" s="202">
        <v>11.35</v>
      </c>
      <c r="AL42" s="202">
        <v>0</v>
      </c>
      <c r="AM42" s="202">
        <v>126.16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16.989999999999998</v>
      </c>
      <c r="H43" s="202">
        <v>0</v>
      </c>
      <c r="I43" s="202">
        <v>0</v>
      </c>
      <c r="J43" s="202">
        <v>20.97</v>
      </c>
      <c r="K43" s="202">
        <v>4.3499999999999996</v>
      </c>
      <c r="L43" s="202">
        <v>260.18</v>
      </c>
      <c r="M43" s="202">
        <v>0.93</v>
      </c>
      <c r="N43" s="202">
        <v>1.25</v>
      </c>
      <c r="O43" s="202">
        <v>0</v>
      </c>
      <c r="P43" s="202">
        <v>6.9</v>
      </c>
      <c r="Q43" s="202">
        <v>2.77</v>
      </c>
      <c r="R43" s="202">
        <v>5.85</v>
      </c>
      <c r="S43" s="202">
        <v>3.74</v>
      </c>
      <c r="T43" s="202">
        <v>0</v>
      </c>
      <c r="U43" s="202">
        <v>0</v>
      </c>
      <c r="V43" s="202">
        <v>3.41</v>
      </c>
      <c r="W43" s="202">
        <v>0.47</v>
      </c>
      <c r="X43" s="202">
        <v>2.04</v>
      </c>
      <c r="Y43" s="202">
        <v>0</v>
      </c>
      <c r="Z43" s="202">
        <v>58.64</v>
      </c>
      <c r="AA43" s="202">
        <v>9.98</v>
      </c>
      <c r="AB43" s="202">
        <v>0</v>
      </c>
      <c r="AC43" s="202">
        <v>12.74</v>
      </c>
      <c r="AD43" s="202">
        <v>0</v>
      </c>
      <c r="AE43" s="202">
        <v>0</v>
      </c>
      <c r="AF43" s="202">
        <v>0</v>
      </c>
      <c r="AG43" s="202">
        <v>26.91</v>
      </c>
      <c r="AH43" s="202">
        <v>0</v>
      </c>
      <c r="AI43" s="202">
        <v>0</v>
      </c>
      <c r="AJ43" s="202">
        <v>0</v>
      </c>
      <c r="AK43" s="202">
        <v>11.35</v>
      </c>
      <c r="AL43" s="202">
        <v>0</v>
      </c>
      <c r="AM43" s="202">
        <v>126.16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12.56</v>
      </c>
      <c r="E44" s="202">
        <v>0</v>
      </c>
      <c r="F44" s="202">
        <v>0</v>
      </c>
      <c r="G44" s="202">
        <v>16.989999999999998</v>
      </c>
      <c r="H44" s="202">
        <v>0</v>
      </c>
      <c r="I44" s="202">
        <v>0</v>
      </c>
      <c r="J44" s="202">
        <v>20.97</v>
      </c>
      <c r="K44" s="202">
        <v>4.3499999999999996</v>
      </c>
      <c r="L44" s="202">
        <v>260.18</v>
      </c>
      <c r="M44" s="202">
        <v>0.93</v>
      </c>
      <c r="N44" s="202">
        <v>1.25</v>
      </c>
      <c r="O44" s="202">
        <v>0</v>
      </c>
      <c r="P44" s="202">
        <v>6.9</v>
      </c>
      <c r="Q44" s="202">
        <v>2.77</v>
      </c>
      <c r="R44" s="202">
        <v>5.85</v>
      </c>
      <c r="S44" s="202">
        <v>3.74</v>
      </c>
      <c r="T44" s="202">
        <v>0</v>
      </c>
      <c r="U44" s="202">
        <v>0</v>
      </c>
      <c r="V44" s="202">
        <v>3.41</v>
      </c>
      <c r="W44" s="202">
        <v>0.47</v>
      </c>
      <c r="X44" s="202">
        <v>2.04</v>
      </c>
      <c r="Y44" s="202">
        <v>0</v>
      </c>
      <c r="Z44" s="202">
        <v>58.64</v>
      </c>
      <c r="AA44" s="202">
        <v>9.98</v>
      </c>
      <c r="AB44" s="202">
        <v>0</v>
      </c>
      <c r="AC44" s="202">
        <v>12.74</v>
      </c>
      <c r="AD44" s="202">
        <v>0</v>
      </c>
      <c r="AE44" s="202">
        <v>0</v>
      </c>
      <c r="AF44" s="202">
        <v>0</v>
      </c>
      <c r="AG44" s="202">
        <v>26.91</v>
      </c>
      <c r="AH44" s="202">
        <v>0</v>
      </c>
      <c r="AI44" s="202">
        <v>0</v>
      </c>
      <c r="AJ44" s="202">
        <v>0</v>
      </c>
      <c r="AK44" s="202">
        <v>11.35</v>
      </c>
      <c r="AL44" s="202">
        <v>0</v>
      </c>
      <c r="AM44" s="202">
        <v>126.16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12.56</v>
      </c>
      <c r="E45" s="202">
        <v>0</v>
      </c>
      <c r="F45" s="202">
        <v>0</v>
      </c>
      <c r="G45" s="202">
        <v>16.989999999999998</v>
      </c>
      <c r="H45" s="202">
        <v>0</v>
      </c>
      <c r="I45" s="202">
        <v>0</v>
      </c>
      <c r="J45" s="202">
        <v>20.97</v>
      </c>
      <c r="K45" s="202">
        <v>4.3499999999999996</v>
      </c>
      <c r="L45" s="202">
        <v>260.18</v>
      </c>
      <c r="M45" s="202">
        <v>0.93</v>
      </c>
      <c r="N45" s="202">
        <v>1.25</v>
      </c>
      <c r="O45" s="202">
        <v>0</v>
      </c>
      <c r="P45" s="202">
        <v>6.9</v>
      </c>
      <c r="Q45" s="202">
        <v>2.77</v>
      </c>
      <c r="R45" s="202">
        <v>5.85</v>
      </c>
      <c r="S45" s="202">
        <v>3.74</v>
      </c>
      <c r="T45" s="202">
        <v>0</v>
      </c>
      <c r="U45" s="202">
        <v>0</v>
      </c>
      <c r="V45" s="202">
        <v>3.41</v>
      </c>
      <c r="W45" s="202">
        <v>6.03</v>
      </c>
      <c r="X45" s="202">
        <v>20.45</v>
      </c>
      <c r="Y45" s="202">
        <v>0</v>
      </c>
      <c r="Z45" s="202">
        <v>58.64</v>
      </c>
      <c r="AA45" s="202">
        <v>9.98</v>
      </c>
      <c r="AB45" s="202">
        <v>0</v>
      </c>
      <c r="AC45" s="202">
        <v>12.74</v>
      </c>
      <c r="AD45" s="202">
        <v>0</v>
      </c>
      <c r="AE45" s="202">
        <v>0</v>
      </c>
      <c r="AF45" s="202">
        <v>0</v>
      </c>
      <c r="AG45" s="202">
        <v>26.91</v>
      </c>
      <c r="AH45" s="202">
        <v>0</v>
      </c>
      <c r="AI45" s="202">
        <v>0</v>
      </c>
      <c r="AJ45" s="202">
        <v>0</v>
      </c>
      <c r="AK45" s="202">
        <v>11.35</v>
      </c>
      <c r="AL45" s="202">
        <v>0</v>
      </c>
      <c r="AM45" s="202">
        <v>126.16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12.56</v>
      </c>
      <c r="E46" s="202">
        <v>0</v>
      </c>
      <c r="F46" s="202">
        <v>0</v>
      </c>
      <c r="G46" s="202">
        <v>16.989999999999998</v>
      </c>
      <c r="H46" s="202">
        <v>0</v>
      </c>
      <c r="I46" s="202">
        <v>0</v>
      </c>
      <c r="J46" s="202">
        <v>20.97</v>
      </c>
      <c r="K46" s="202">
        <v>4.3499999999999996</v>
      </c>
      <c r="L46" s="202">
        <v>260.18</v>
      </c>
      <c r="M46" s="202">
        <v>0.93</v>
      </c>
      <c r="N46" s="202">
        <v>1.25</v>
      </c>
      <c r="O46" s="202">
        <v>0</v>
      </c>
      <c r="P46" s="202">
        <v>6.9</v>
      </c>
      <c r="Q46" s="202">
        <v>2.77</v>
      </c>
      <c r="R46" s="202">
        <v>5.85</v>
      </c>
      <c r="S46" s="202">
        <v>3.74</v>
      </c>
      <c r="T46" s="202">
        <v>0</v>
      </c>
      <c r="U46" s="202">
        <v>0</v>
      </c>
      <c r="V46" s="202">
        <v>3.41</v>
      </c>
      <c r="W46" s="202">
        <v>6.03</v>
      </c>
      <c r="X46" s="202">
        <v>20.45</v>
      </c>
      <c r="Y46" s="202">
        <v>0</v>
      </c>
      <c r="Z46" s="202">
        <v>58.64</v>
      </c>
      <c r="AA46" s="202">
        <v>9.98</v>
      </c>
      <c r="AB46" s="202">
        <v>0</v>
      </c>
      <c r="AC46" s="202">
        <v>12.74</v>
      </c>
      <c r="AD46" s="202">
        <v>0</v>
      </c>
      <c r="AE46" s="202">
        <v>0</v>
      </c>
      <c r="AF46" s="202">
        <v>0</v>
      </c>
      <c r="AG46" s="202">
        <v>26.91</v>
      </c>
      <c r="AH46" s="202">
        <v>0</v>
      </c>
      <c r="AI46" s="202">
        <v>0</v>
      </c>
      <c r="AJ46" s="202">
        <v>0</v>
      </c>
      <c r="AK46" s="202">
        <v>11.35</v>
      </c>
      <c r="AL46" s="202">
        <v>0</v>
      </c>
      <c r="AM46" s="202">
        <v>126.16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12.56</v>
      </c>
      <c r="E47" s="202">
        <v>0</v>
      </c>
      <c r="F47" s="202">
        <v>0</v>
      </c>
      <c r="G47" s="202">
        <v>16.93</v>
      </c>
      <c r="H47" s="202">
        <v>0</v>
      </c>
      <c r="I47" s="202">
        <v>0</v>
      </c>
      <c r="J47" s="202">
        <v>20.97</v>
      </c>
      <c r="K47" s="202">
        <v>4.37</v>
      </c>
      <c r="L47" s="202">
        <v>262.60000000000002</v>
      </c>
      <c r="M47" s="202">
        <v>0.92</v>
      </c>
      <c r="N47" s="202">
        <v>1.25</v>
      </c>
      <c r="O47" s="202">
        <v>0</v>
      </c>
      <c r="P47" s="202">
        <v>7.93</v>
      </c>
      <c r="Q47" s="202">
        <v>2.77</v>
      </c>
      <c r="R47" s="202">
        <v>5.85</v>
      </c>
      <c r="S47" s="202">
        <v>3.64</v>
      </c>
      <c r="T47" s="202">
        <v>0</v>
      </c>
      <c r="U47" s="202">
        <v>0</v>
      </c>
      <c r="V47" s="202">
        <v>3.41</v>
      </c>
      <c r="W47" s="202">
        <v>6.03</v>
      </c>
      <c r="X47" s="202">
        <v>20.45</v>
      </c>
      <c r="Y47" s="202">
        <v>0</v>
      </c>
      <c r="Z47" s="202">
        <v>58.64</v>
      </c>
      <c r="AA47" s="202">
        <v>9.98</v>
      </c>
      <c r="AB47" s="202">
        <v>0</v>
      </c>
      <c r="AC47" s="202">
        <v>12.74</v>
      </c>
      <c r="AD47" s="202">
        <v>0</v>
      </c>
      <c r="AE47" s="202">
        <v>0</v>
      </c>
      <c r="AF47" s="202">
        <v>0</v>
      </c>
      <c r="AG47" s="202">
        <v>26.91</v>
      </c>
      <c r="AH47" s="202">
        <v>0</v>
      </c>
      <c r="AI47" s="202">
        <v>0</v>
      </c>
      <c r="AJ47" s="202">
        <v>0</v>
      </c>
      <c r="AK47" s="202">
        <v>11.35</v>
      </c>
      <c r="AL47" s="202">
        <v>0</v>
      </c>
      <c r="AM47" s="202">
        <v>126.16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12.56</v>
      </c>
      <c r="E48" s="202">
        <v>0</v>
      </c>
      <c r="F48" s="202">
        <v>0</v>
      </c>
      <c r="G48" s="202">
        <v>16.93</v>
      </c>
      <c r="H48" s="202">
        <v>0</v>
      </c>
      <c r="I48" s="202">
        <v>0</v>
      </c>
      <c r="J48" s="202">
        <v>20.97</v>
      </c>
      <c r="K48" s="202">
        <v>4.37</v>
      </c>
      <c r="L48" s="202">
        <v>262.60000000000002</v>
      </c>
      <c r="M48" s="202">
        <v>0.92</v>
      </c>
      <c r="N48" s="202">
        <v>1.25</v>
      </c>
      <c r="O48" s="202">
        <v>0</v>
      </c>
      <c r="P48" s="202">
        <v>7.93</v>
      </c>
      <c r="Q48" s="202">
        <v>2.77</v>
      </c>
      <c r="R48" s="202">
        <v>5.85</v>
      </c>
      <c r="S48" s="202">
        <v>3.64</v>
      </c>
      <c r="T48" s="202">
        <v>0</v>
      </c>
      <c r="U48" s="202">
        <v>0</v>
      </c>
      <c r="V48" s="202">
        <v>3.41</v>
      </c>
      <c r="W48" s="202">
        <v>6.03</v>
      </c>
      <c r="X48" s="202">
        <v>20.45</v>
      </c>
      <c r="Y48" s="202">
        <v>0</v>
      </c>
      <c r="Z48" s="202">
        <v>58.64</v>
      </c>
      <c r="AA48" s="202">
        <v>9.98</v>
      </c>
      <c r="AB48" s="202">
        <v>0</v>
      </c>
      <c r="AC48" s="202">
        <v>12.74</v>
      </c>
      <c r="AD48" s="202">
        <v>0</v>
      </c>
      <c r="AE48" s="202">
        <v>0</v>
      </c>
      <c r="AF48" s="202">
        <v>0</v>
      </c>
      <c r="AG48" s="202">
        <v>26.91</v>
      </c>
      <c r="AH48" s="202">
        <v>0</v>
      </c>
      <c r="AI48" s="202">
        <v>0</v>
      </c>
      <c r="AJ48" s="202">
        <v>0</v>
      </c>
      <c r="AK48" s="202">
        <v>11.35</v>
      </c>
      <c r="AL48" s="202">
        <v>0</v>
      </c>
      <c r="AM48" s="202">
        <v>126.16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12.56</v>
      </c>
      <c r="E49" s="202">
        <v>0</v>
      </c>
      <c r="F49" s="202">
        <v>0</v>
      </c>
      <c r="G49" s="202">
        <v>16.93</v>
      </c>
      <c r="H49" s="202">
        <v>0</v>
      </c>
      <c r="I49" s="202">
        <v>0</v>
      </c>
      <c r="J49" s="202">
        <v>20.97</v>
      </c>
      <c r="K49" s="202">
        <v>4.37</v>
      </c>
      <c r="L49" s="202">
        <v>260.19</v>
      </c>
      <c r="M49" s="202">
        <v>0.92</v>
      </c>
      <c r="N49" s="202">
        <v>1.25</v>
      </c>
      <c r="O49" s="202">
        <v>0</v>
      </c>
      <c r="P49" s="202">
        <v>7.93</v>
      </c>
      <c r="Q49" s="202">
        <v>2.77</v>
      </c>
      <c r="R49" s="202">
        <v>5.85</v>
      </c>
      <c r="S49" s="202">
        <v>3.64</v>
      </c>
      <c r="T49" s="202">
        <v>0</v>
      </c>
      <c r="U49" s="202">
        <v>2.16</v>
      </c>
      <c r="V49" s="202">
        <v>3.41</v>
      </c>
      <c r="W49" s="202">
        <v>6.03</v>
      </c>
      <c r="X49" s="202">
        <v>20.45</v>
      </c>
      <c r="Y49" s="202">
        <v>0</v>
      </c>
      <c r="Z49" s="202">
        <v>58.64</v>
      </c>
      <c r="AA49" s="202">
        <v>9.98</v>
      </c>
      <c r="AB49" s="202">
        <v>0</v>
      </c>
      <c r="AC49" s="202">
        <v>12.74</v>
      </c>
      <c r="AD49" s="202">
        <v>0</v>
      </c>
      <c r="AE49" s="202">
        <v>0</v>
      </c>
      <c r="AF49" s="202">
        <v>0</v>
      </c>
      <c r="AG49" s="202">
        <v>26.91</v>
      </c>
      <c r="AH49" s="202">
        <v>0</v>
      </c>
      <c r="AI49" s="202">
        <v>0</v>
      </c>
      <c r="AJ49" s="202">
        <v>0</v>
      </c>
      <c r="AK49" s="202">
        <v>11.35</v>
      </c>
      <c r="AL49" s="202">
        <v>0</v>
      </c>
      <c r="AM49" s="202">
        <v>126.16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12.56</v>
      </c>
      <c r="E50" s="202">
        <v>0</v>
      </c>
      <c r="F50" s="202">
        <v>0</v>
      </c>
      <c r="G50" s="202">
        <v>16.93</v>
      </c>
      <c r="H50" s="202">
        <v>0</v>
      </c>
      <c r="I50" s="202">
        <v>0</v>
      </c>
      <c r="J50" s="202">
        <v>20.97</v>
      </c>
      <c r="K50" s="202">
        <v>4.37</v>
      </c>
      <c r="L50" s="202">
        <v>260.19</v>
      </c>
      <c r="M50" s="202">
        <v>0.92</v>
      </c>
      <c r="N50" s="202">
        <v>1.25</v>
      </c>
      <c r="O50" s="202">
        <v>0</v>
      </c>
      <c r="P50" s="202">
        <v>7.93</v>
      </c>
      <c r="Q50" s="202">
        <v>2.77</v>
      </c>
      <c r="R50" s="202">
        <v>5.85</v>
      </c>
      <c r="S50" s="202">
        <v>3.64</v>
      </c>
      <c r="T50" s="202">
        <v>0</v>
      </c>
      <c r="U50" s="202">
        <v>2.16</v>
      </c>
      <c r="V50" s="202">
        <v>3.41</v>
      </c>
      <c r="W50" s="202">
        <v>6.03</v>
      </c>
      <c r="X50" s="202">
        <v>20.45</v>
      </c>
      <c r="Y50" s="202">
        <v>0</v>
      </c>
      <c r="Z50" s="202">
        <v>58.64</v>
      </c>
      <c r="AA50" s="202">
        <v>9.98</v>
      </c>
      <c r="AB50" s="202">
        <v>0</v>
      </c>
      <c r="AC50" s="202">
        <v>12.74</v>
      </c>
      <c r="AD50" s="202">
        <v>0</v>
      </c>
      <c r="AE50" s="202">
        <v>0</v>
      </c>
      <c r="AF50" s="202">
        <v>0</v>
      </c>
      <c r="AG50" s="202">
        <v>26.91</v>
      </c>
      <c r="AH50" s="202">
        <v>0</v>
      </c>
      <c r="AI50" s="202">
        <v>0</v>
      </c>
      <c r="AJ50" s="202">
        <v>0</v>
      </c>
      <c r="AK50" s="202">
        <v>11.35</v>
      </c>
      <c r="AL50" s="202">
        <v>0</v>
      </c>
      <c r="AM50" s="202">
        <v>126.16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12.4</v>
      </c>
      <c r="E51" s="202">
        <v>0</v>
      </c>
      <c r="F51" s="202">
        <v>0</v>
      </c>
      <c r="G51" s="202">
        <v>16.93</v>
      </c>
      <c r="H51" s="202">
        <v>0</v>
      </c>
      <c r="I51" s="202">
        <v>0</v>
      </c>
      <c r="J51" s="202">
        <v>20.97</v>
      </c>
      <c r="K51" s="202">
        <v>4.37</v>
      </c>
      <c r="L51" s="202">
        <v>260.19</v>
      </c>
      <c r="M51" s="202">
        <v>0.92</v>
      </c>
      <c r="N51" s="202">
        <v>1.25</v>
      </c>
      <c r="O51" s="202">
        <v>0</v>
      </c>
      <c r="P51" s="202">
        <v>7.93</v>
      </c>
      <c r="Q51" s="202">
        <v>2.77</v>
      </c>
      <c r="R51" s="202">
        <v>5.85</v>
      </c>
      <c r="S51" s="202">
        <v>3.64</v>
      </c>
      <c r="T51" s="202">
        <v>0</v>
      </c>
      <c r="U51" s="202">
        <v>2.16</v>
      </c>
      <c r="V51" s="202">
        <v>3.41</v>
      </c>
      <c r="W51" s="202">
        <v>6.03</v>
      </c>
      <c r="X51" s="202">
        <v>20.45</v>
      </c>
      <c r="Y51" s="202">
        <v>0</v>
      </c>
      <c r="Z51" s="202">
        <v>58.64</v>
      </c>
      <c r="AA51" s="202">
        <v>9.98</v>
      </c>
      <c r="AB51" s="202">
        <v>0</v>
      </c>
      <c r="AC51" s="202">
        <v>12.74</v>
      </c>
      <c r="AD51" s="202">
        <v>0</v>
      </c>
      <c r="AE51" s="202">
        <v>0</v>
      </c>
      <c r="AF51" s="202">
        <v>0</v>
      </c>
      <c r="AG51" s="202">
        <v>26.91</v>
      </c>
      <c r="AH51" s="202">
        <v>0</v>
      </c>
      <c r="AI51" s="202">
        <v>0</v>
      </c>
      <c r="AJ51" s="202">
        <v>0</v>
      </c>
      <c r="AK51" s="202">
        <v>11.35</v>
      </c>
      <c r="AL51" s="202">
        <v>0</v>
      </c>
      <c r="AM51" s="202">
        <v>126.16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12.4</v>
      </c>
      <c r="E52" s="202">
        <v>0</v>
      </c>
      <c r="F52" s="202">
        <v>0</v>
      </c>
      <c r="G52" s="202">
        <v>16.93</v>
      </c>
      <c r="H52" s="202">
        <v>0</v>
      </c>
      <c r="I52" s="202">
        <v>0</v>
      </c>
      <c r="J52" s="202">
        <v>20.97</v>
      </c>
      <c r="K52" s="202">
        <v>4.37</v>
      </c>
      <c r="L52" s="202">
        <v>260.19</v>
      </c>
      <c r="M52" s="202">
        <v>0.92</v>
      </c>
      <c r="N52" s="202">
        <v>1.25</v>
      </c>
      <c r="O52" s="202">
        <v>0</v>
      </c>
      <c r="P52" s="202">
        <v>7.93</v>
      </c>
      <c r="Q52" s="202">
        <v>2.77</v>
      </c>
      <c r="R52" s="202">
        <v>5.85</v>
      </c>
      <c r="S52" s="202">
        <v>3.64</v>
      </c>
      <c r="T52" s="202">
        <v>0</v>
      </c>
      <c r="U52" s="202">
        <v>2.16</v>
      </c>
      <c r="V52" s="202">
        <v>3.41</v>
      </c>
      <c r="W52" s="202">
        <v>6.03</v>
      </c>
      <c r="X52" s="202">
        <v>20.45</v>
      </c>
      <c r="Y52" s="202">
        <v>0</v>
      </c>
      <c r="Z52" s="202">
        <v>58.64</v>
      </c>
      <c r="AA52" s="202">
        <v>9.98</v>
      </c>
      <c r="AB52" s="202">
        <v>0</v>
      </c>
      <c r="AC52" s="202">
        <v>12.74</v>
      </c>
      <c r="AD52" s="202">
        <v>0</v>
      </c>
      <c r="AE52" s="202">
        <v>0</v>
      </c>
      <c r="AF52" s="202">
        <v>0</v>
      </c>
      <c r="AG52" s="202">
        <v>26.91</v>
      </c>
      <c r="AH52" s="202">
        <v>0</v>
      </c>
      <c r="AI52" s="202">
        <v>0</v>
      </c>
      <c r="AJ52" s="202">
        <v>0</v>
      </c>
      <c r="AK52" s="202">
        <v>11.35</v>
      </c>
      <c r="AL52" s="202">
        <v>0</v>
      </c>
      <c r="AM52" s="202">
        <v>126.16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12.4</v>
      </c>
      <c r="E53" s="202">
        <v>0</v>
      </c>
      <c r="F53" s="202">
        <v>0</v>
      </c>
      <c r="G53" s="202">
        <v>16.93</v>
      </c>
      <c r="H53" s="202">
        <v>0</v>
      </c>
      <c r="I53" s="202">
        <v>0</v>
      </c>
      <c r="J53" s="202">
        <v>20.97</v>
      </c>
      <c r="K53" s="202">
        <v>4.37</v>
      </c>
      <c r="L53" s="202">
        <v>260.18</v>
      </c>
      <c r="M53" s="202">
        <v>0.92</v>
      </c>
      <c r="N53" s="202">
        <v>1.25</v>
      </c>
      <c r="O53" s="202">
        <v>0</v>
      </c>
      <c r="P53" s="202">
        <v>7.24</v>
      </c>
      <c r="Q53" s="202">
        <v>2.77</v>
      </c>
      <c r="R53" s="202">
        <v>5.85</v>
      </c>
      <c r="S53" s="202">
        <v>3.64</v>
      </c>
      <c r="T53" s="202">
        <v>0</v>
      </c>
      <c r="U53" s="202">
        <v>2.16</v>
      </c>
      <c r="V53" s="202">
        <v>3.41</v>
      </c>
      <c r="W53" s="202">
        <v>6.03</v>
      </c>
      <c r="X53" s="202">
        <v>20.45</v>
      </c>
      <c r="Y53" s="202">
        <v>0</v>
      </c>
      <c r="Z53" s="202">
        <v>58.64</v>
      </c>
      <c r="AA53" s="202">
        <v>9.98</v>
      </c>
      <c r="AB53" s="202">
        <v>0</v>
      </c>
      <c r="AC53" s="202">
        <v>12.74</v>
      </c>
      <c r="AD53" s="202">
        <v>0</v>
      </c>
      <c r="AE53" s="202">
        <v>0</v>
      </c>
      <c r="AF53" s="202">
        <v>0</v>
      </c>
      <c r="AG53" s="202">
        <v>26.91</v>
      </c>
      <c r="AH53" s="202">
        <v>0</v>
      </c>
      <c r="AI53" s="202">
        <v>0</v>
      </c>
      <c r="AJ53" s="202">
        <v>0</v>
      </c>
      <c r="AK53" s="202">
        <v>11.35</v>
      </c>
      <c r="AL53" s="202">
        <v>0</v>
      </c>
      <c r="AM53" s="202">
        <v>126.16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12.4</v>
      </c>
      <c r="E54" s="202">
        <v>0</v>
      </c>
      <c r="F54" s="202">
        <v>0</v>
      </c>
      <c r="G54" s="202">
        <v>16.93</v>
      </c>
      <c r="H54" s="202">
        <v>0</v>
      </c>
      <c r="I54" s="202">
        <v>0</v>
      </c>
      <c r="J54" s="202">
        <v>20.97</v>
      </c>
      <c r="K54" s="202">
        <v>4.37</v>
      </c>
      <c r="L54" s="202">
        <v>260.18</v>
      </c>
      <c r="M54" s="202">
        <v>0.92</v>
      </c>
      <c r="N54" s="202">
        <v>1.25</v>
      </c>
      <c r="O54" s="202">
        <v>0</v>
      </c>
      <c r="P54" s="202">
        <v>7.24</v>
      </c>
      <c r="Q54" s="202">
        <v>2.77</v>
      </c>
      <c r="R54" s="202">
        <v>5.85</v>
      </c>
      <c r="S54" s="202">
        <v>3.64</v>
      </c>
      <c r="T54" s="202">
        <v>0</v>
      </c>
      <c r="U54" s="202">
        <v>2.16</v>
      </c>
      <c r="V54" s="202">
        <v>3.41</v>
      </c>
      <c r="W54" s="202">
        <v>6.03</v>
      </c>
      <c r="X54" s="202">
        <v>20.45</v>
      </c>
      <c r="Y54" s="202">
        <v>0</v>
      </c>
      <c r="Z54" s="202">
        <v>58.64</v>
      </c>
      <c r="AA54" s="202">
        <v>9.98</v>
      </c>
      <c r="AB54" s="202">
        <v>0</v>
      </c>
      <c r="AC54" s="202">
        <v>12.74</v>
      </c>
      <c r="AD54" s="202">
        <v>0</v>
      </c>
      <c r="AE54" s="202">
        <v>0</v>
      </c>
      <c r="AF54" s="202">
        <v>0</v>
      </c>
      <c r="AG54" s="202">
        <v>26.91</v>
      </c>
      <c r="AH54" s="202">
        <v>0</v>
      </c>
      <c r="AI54" s="202">
        <v>0</v>
      </c>
      <c r="AJ54" s="202">
        <v>0</v>
      </c>
      <c r="AK54" s="202">
        <v>11.35</v>
      </c>
      <c r="AL54" s="202">
        <v>0</v>
      </c>
      <c r="AM54" s="202">
        <v>126.16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12.4</v>
      </c>
      <c r="E55" s="202">
        <v>0</v>
      </c>
      <c r="F55" s="202">
        <v>0</v>
      </c>
      <c r="G55" s="202">
        <v>16.93</v>
      </c>
      <c r="H55" s="202">
        <v>0</v>
      </c>
      <c r="I55" s="202">
        <v>0</v>
      </c>
      <c r="J55" s="202">
        <v>20.97</v>
      </c>
      <c r="K55" s="202">
        <v>4.37</v>
      </c>
      <c r="L55" s="202">
        <v>263</v>
      </c>
      <c r="M55" s="202">
        <v>0.92</v>
      </c>
      <c r="N55" s="202">
        <v>1.25</v>
      </c>
      <c r="O55" s="202">
        <v>0</v>
      </c>
      <c r="P55" s="202">
        <v>7.24</v>
      </c>
      <c r="Q55" s="202">
        <v>2.77</v>
      </c>
      <c r="R55" s="202">
        <v>5.85</v>
      </c>
      <c r="S55" s="202">
        <v>3.64</v>
      </c>
      <c r="T55" s="202">
        <v>0</v>
      </c>
      <c r="U55" s="202">
        <v>2.16</v>
      </c>
      <c r="V55" s="202">
        <v>3.41</v>
      </c>
      <c r="W55" s="202">
        <v>6.03</v>
      </c>
      <c r="X55" s="202">
        <v>20.45</v>
      </c>
      <c r="Y55" s="202">
        <v>0</v>
      </c>
      <c r="Z55" s="202">
        <v>58.64</v>
      </c>
      <c r="AA55" s="202">
        <v>9.98</v>
      </c>
      <c r="AB55" s="202">
        <v>0</v>
      </c>
      <c r="AC55" s="202">
        <v>12.74</v>
      </c>
      <c r="AD55" s="202">
        <v>0</v>
      </c>
      <c r="AE55" s="202">
        <v>0</v>
      </c>
      <c r="AF55" s="202">
        <v>0</v>
      </c>
      <c r="AG55" s="202">
        <v>26.91</v>
      </c>
      <c r="AH55" s="202">
        <v>0</v>
      </c>
      <c r="AI55" s="202">
        <v>0</v>
      </c>
      <c r="AJ55" s="202">
        <v>0</v>
      </c>
      <c r="AK55" s="202">
        <v>11.35</v>
      </c>
      <c r="AL55" s="202">
        <v>0</v>
      </c>
      <c r="AM55" s="202">
        <v>126.16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12.4</v>
      </c>
      <c r="E56" s="202">
        <v>0</v>
      </c>
      <c r="F56" s="202">
        <v>0</v>
      </c>
      <c r="G56" s="202">
        <v>16.93</v>
      </c>
      <c r="H56" s="202">
        <v>0</v>
      </c>
      <c r="I56" s="202">
        <v>0</v>
      </c>
      <c r="J56" s="202">
        <v>20.97</v>
      </c>
      <c r="K56" s="202">
        <v>4.37</v>
      </c>
      <c r="L56" s="202">
        <v>263</v>
      </c>
      <c r="M56" s="202">
        <v>0.92</v>
      </c>
      <c r="N56" s="202">
        <v>1.25</v>
      </c>
      <c r="O56" s="202">
        <v>0</v>
      </c>
      <c r="P56" s="202">
        <v>7.24</v>
      </c>
      <c r="Q56" s="202">
        <v>2.77</v>
      </c>
      <c r="R56" s="202">
        <v>5.85</v>
      </c>
      <c r="S56" s="202">
        <v>3.64</v>
      </c>
      <c r="T56" s="202">
        <v>0</v>
      </c>
      <c r="U56" s="202">
        <v>2.16</v>
      </c>
      <c r="V56" s="202">
        <v>3.41</v>
      </c>
      <c r="W56" s="202">
        <v>6.03</v>
      </c>
      <c r="X56" s="202">
        <v>20.45</v>
      </c>
      <c r="Y56" s="202">
        <v>0</v>
      </c>
      <c r="Z56" s="202">
        <v>58.64</v>
      </c>
      <c r="AA56" s="202">
        <v>9.98</v>
      </c>
      <c r="AB56" s="202">
        <v>0</v>
      </c>
      <c r="AC56" s="202">
        <v>12.74</v>
      </c>
      <c r="AD56" s="202">
        <v>0</v>
      </c>
      <c r="AE56" s="202">
        <v>0</v>
      </c>
      <c r="AF56" s="202">
        <v>0</v>
      </c>
      <c r="AG56" s="202">
        <v>26.91</v>
      </c>
      <c r="AH56" s="202">
        <v>0</v>
      </c>
      <c r="AI56" s="202">
        <v>0</v>
      </c>
      <c r="AJ56" s="202">
        <v>0</v>
      </c>
      <c r="AK56" s="202">
        <v>11.35</v>
      </c>
      <c r="AL56" s="202">
        <v>0</v>
      </c>
      <c r="AM56" s="202">
        <v>126.16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12.4</v>
      </c>
      <c r="E57" s="202">
        <v>0</v>
      </c>
      <c r="F57" s="202">
        <v>0</v>
      </c>
      <c r="G57" s="202">
        <v>16.93</v>
      </c>
      <c r="H57" s="202">
        <v>0</v>
      </c>
      <c r="I57" s="202">
        <v>0</v>
      </c>
      <c r="J57" s="202">
        <v>20.97</v>
      </c>
      <c r="K57" s="202">
        <v>4.37</v>
      </c>
      <c r="L57" s="202">
        <v>263</v>
      </c>
      <c r="M57" s="202">
        <v>0.92</v>
      </c>
      <c r="N57" s="202">
        <v>1.25</v>
      </c>
      <c r="O57" s="202">
        <v>0</v>
      </c>
      <c r="P57" s="202">
        <v>7.24</v>
      </c>
      <c r="Q57" s="202">
        <v>2.77</v>
      </c>
      <c r="R57" s="202">
        <v>5.85</v>
      </c>
      <c r="S57" s="202">
        <v>3.64</v>
      </c>
      <c r="T57" s="202">
        <v>0</v>
      </c>
      <c r="U57" s="202">
        <v>2.16</v>
      </c>
      <c r="V57" s="202">
        <v>3.41</v>
      </c>
      <c r="W57" s="202">
        <v>6.03</v>
      </c>
      <c r="X57" s="202">
        <v>20.45</v>
      </c>
      <c r="Y57" s="202">
        <v>0</v>
      </c>
      <c r="Z57" s="202">
        <v>58.64</v>
      </c>
      <c r="AA57" s="202">
        <v>9.98</v>
      </c>
      <c r="AB57" s="202">
        <v>0</v>
      </c>
      <c r="AC57" s="202">
        <v>12.74</v>
      </c>
      <c r="AD57" s="202">
        <v>0</v>
      </c>
      <c r="AE57" s="202">
        <v>0</v>
      </c>
      <c r="AF57" s="202">
        <v>0</v>
      </c>
      <c r="AG57" s="202">
        <v>26.91</v>
      </c>
      <c r="AH57" s="202">
        <v>0</v>
      </c>
      <c r="AI57" s="202">
        <v>0</v>
      </c>
      <c r="AJ57" s="202">
        <v>0</v>
      </c>
      <c r="AK57" s="202">
        <v>11.35</v>
      </c>
      <c r="AL57" s="202">
        <v>0</v>
      </c>
      <c r="AM57" s="202">
        <v>126.16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12.4</v>
      </c>
      <c r="E58" s="202">
        <v>0</v>
      </c>
      <c r="F58" s="202">
        <v>0</v>
      </c>
      <c r="G58" s="202">
        <v>16.93</v>
      </c>
      <c r="H58" s="202">
        <v>0</v>
      </c>
      <c r="I58" s="202">
        <v>0</v>
      </c>
      <c r="J58" s="202">
        <v>20.97</v>
      </c>
      <c r="K58" s="202">
        <v>4.37</v>
      </c>
      <c r="L58" s="202">
        <v>263</v>
      </c>
      <c r="M58" s="202">
        <v>0.92</v>
      </c>
      <c r="N58" s="202">
        <v>1.25</v>
      </c>
      <c r="O58" s="202">
        <v>0</v>
      </c>
      <c r="P58" s="202">
        <v>7.24</v>
      </c>
      <c r="Q58" s="202">
        <v>2.75</v>
      </c>
      <c r="R58" s="202">
        <v>5.85</v>
      </c>
      <c r="S58" s="202">
        <v>3.64</v>
      </c>
      <c r="T58" s="202">
        <v>0</v>
      </c>
      <c r="U58" s="202">
        <v>2.16</v>
      </c>
      <c r="V58" s="202">
        <v>3.41</v>
      </c>
      <c r="W58" s="202">
        <v>6.03</v>
      </c>
      <c r="X58" s="202">
        <v>20.45</v>
      </c>
      <c r="Y58" s="202">
        <v>0</v>
      </c>
      <c r="Z58" s="202">
        <v>58.64</v>
      </c>
      <c r="AA58" s="202">
        <v>9.98</v>
      </c>
      <c r="AB58" s="202">
        <v>0</v>
      </c>
      <c r="AC58" s="202">
        <v>12.74</v>
      </c>
      <c r="AD58" s="202">
        <v>0</v>
      </c>
      <c r="AE58" s="202">
        <v>0</v>
      </c>
      <c r="AF58" s="202">
        <v>0</v>
      </c>
      <c r="AG58" s="202">
        <v>26.91</v>
      </c>
      <c r="AH58" s="202">
        <v>0</v>
      </c>
      <c r="AI58" s="202">
        <v>0</v>
      </c>
      <c r="AJ58" s="202">
        <v>0</v>
      </c>
      <c r="AK58" s="202">
        <v>11.35</v>
      </c>
      <c r="AL58" s="202">
        <v>0</v>
      </c>
      <c r="AM58" s="202">
        <v>126.16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0.64</v>
      </c>
      <c r="E59" s="202">
        <v>0</v>
      </c>
      <c r="F59" s="202">
        <v>0</v>
      </c>
      <c r="G59" s="202">
        <v>16.93</v>
      </c>
      <c r="H59" s="202">
        <v>0</v>
      </c>
      <c r="I59" s="202">
        <v>0</v>
      </c>
      <c r="J59" s="202">
        <v>20.97</v>
      </c>
      <c r="K59" s="202">
        <v>4.37</v>
      </c>
      <c r="L59" s="202">
        <v>263</v>
      </c>
      <c r="M59" s="202">
        <v>0.93</v>
      </c>
      <c r="N59" s="202">
        <v>1.25</v>
      </c>
      <c r="O59" s="202">
        <v>0</v>
      </c>
      <c r="P59" s="202">
        <v>8.84</v>
      </c>
      <c r="Q59" s="202">
        <v>2.75</v>
      </c>
      <c r="R59" s="202">
        <v>5.85</v>
      </c>
      <c r="S59" s="202">
        <v>3.64</v>
      </c>
      <c r="T59" s="202">
        <v>0</v>
      </c>
      <c r="U59" s="202">
        <v>2.16</v>
      </c>
      <c r="V59" s="202">
        <v>3.41</v>
      </c>
      <c r="W59" s="202">
        <v>6.03</v>
      </c>
      <c r="X59" s="202">
        <v>20.45</v>
      </c>
      <c r="Y59" s="202">
        <v>0</v>
      </c>
      <c r="Z59" s="202">
        <v>58.64</v>
      </c>
      <c r="AA59" s="202">
        <v>9.98</v>
      </c>
      <c r="AB59" s="202">
        <v>0</v>
      </c>
      <c r="AC59" s="202">
        <v>12.74</v>
      </c>
      <c r="AD59" s="202">
        <v>0</v>
      </c>
      <c r="AE59" s="202">
        <v>0</v>
      </c>
      <c r="AF59" s="202">
        <v>0</v>
      </c>
      <c r="AG59" s="202">
        <v>26.91</v>
      </c>
      <c r="AH59" s="202">
        <v>0</v>
      </c>
      <c r="AI59" s="202">
        <v>0</v>
      </c>
      <c r="AJ59" s="202">
        <v>0</v>
      </c>
      <c r="AK59" s="202">
        <v>11.35</v>
      </c>
      <c r="AL59" s="202">
        <v>0</v>
      </c>
      <c r="AM59" s="202">
        <v>126.16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1.29</v>
      </c>
      <c r="E60" s="202">
        <v>0</v>
      </c>
      <c r="F60" s="202">
        <v>0</v>
      </c>
      <c r="G60" s="202">
        <v>16.93</v>
      </c>
      <c r="H60" s="202">
        <v>0</v>
      </c>
      <c r="I60" s="202">
        <v>0</v>
      </c>
      <c r="J60" s="202">
        <v>20.97</v>
      </c>
      <c r="K60" s="202">
        <v>4.37</v>
      </c>
      <c r="L60" s="202">
        <v>263</v>
      </c>
      <c r="M60" s="202">
        <v>0.93</v>
      </c>
      <c r="N60" s="202">
        <v>1.25</v>
      </c>
      <c r="O60" s="202">
        <v>0</v>
      </c>
      <c r="P60" s="202">
        <v>8.84</v>
      </c>
      <c r="Q60" s="202">
        <v>2.75</v>
      </c>
      <c r="R60" s="202">
        <v>5.85</v>
      </c>
      <c r="S60" s="202">
        <v>3.64</v>
      </c>
      <c r="T60" s="202">
        <v>0</v>
      </c>
      <c r="U60" s="202">
        <v>2.16</v>
      </c>
      <c r="V60" s="202">
        <v>3.41</v>
      </c>
      <c r="W60" s="202">
        <v>6.03</v>
      </c>
      <c r="X60" s="202">
        <v>20.45</v>
      </c>
      <c r="Y60" s="202">
        <v>0</v>
      </c>
      <c r="Z60" s="202">
        <v>58.64</v>
      </c>
      <c r="AA60" s="202">
        <v>9.98</v>
      </c>
      <c r="AB60" s="202">
        <v>0</v>
      </c>
      <c r="AC60" s="202">
        <v>12.74</v>
      </c>
      <c r="AD60" s="202">
        <v>0</v>
      </c>
      <c r="AE60" s="202">
        <v>0</v>
      </c>
      <c r="AF60" s="202">
        <v>0</v>
      </c>
      <c r="AG60" s="202">
        <v>26.91</v>
      </c>
      <c r="AH60" s="202">
        <v>0</v>
      </c>
      <c r="AI60" s="202">
        <v>0</v>
      </c>
      <c r="AJ60" s="202">
        <v>0</v>
      </c>
      <c r="AK60" s="202">
        <v>11.35</v>
      </c>
      <c r="AL60" s="202">
        <v>0</v>
      </c>
      <c r="AM60" s="202">
        <v>126.16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1.29</v>
      </c>
      <c r="E61" s="202">
        <v>0</v>
      </c>
      <c r="F61" s="202">
        <v>0</v>
      </c>
      <c r="G61" s="202">
        <v>16.93</v>
      </c>
      <c r="H61" s="202">
        <v>0</v>
      </c>
      <c r="I61" s="202">
        <v>0</v>
      </c>
      <c r="J61" s="202">
        <v>0.67</v>
      </c>
      <c r="K61" s="202">
        <v>4.37</v>
      </c>
      <c r="L61" s="202">
        <v>263</v>
      </c>
      <c r="M61" s="202">
        <v>0.93</v>
      </c>
      <c r="N61" s="202">
        <v>1.25</v>
      </c>
      <c r="O61" s="202">
        <v>0</v>
      </c>
      <c r="P61" s="202">
        <v>8.84</v>
      </c>
      <c r="Q61" s="202">
        <v>2.75</v>
      </c>
      <c r="R61" s="202">
        <v>5.85</v>
      </c>
      <c r="S61" s="202">
        <v>3.64</v>
      </c>
      <c r="T61" s="202">
        <v>0</v>
      </c>
      <c r="U61" s="202">
        <v>2.16</v>
      </c>
      <c r="V61" s="202">
        <v>3.41</v>
      </c>
      <c r="W61" s="202">
        <v>8.35</v>
      </c>
      <c r="X61" s="202">
        <v>21.31</v>
      </c>
      <c r="Y61" s="202">
        <v>0</v>
      </c>
      <c r="Z61" s="202">
        <v>58.64</v>
      </c>
      <c r="AA61" s="202">
        <v>9.98</v>
      </c>
      <c r="AB61" s="202">
        <v>0</v>
      </c>
      <c r="AC61" s="202">
        <v>12.74</v>
      </c>
      <c r="AD61" s="202">
        <v>0</v>
      </c>
      <c r="AE61" s="202">
        <v>0</v>
      </c>
      <c r="AF61" s="202">
        <v>0</v>
      </c>
      <c r="AG61" s="202">
        <v>26.53</v>
      </c>
      <c r="AH61" s="202">
        <v>0</v>
      </c>
      <c r="AI61" s="202">
        <v>0</v>
      </c>
      <c r="AJ61" s="202">
        <v>0</v>
      </c>
      <c r="AK61" s="202">
        <v>17.22</v>
      </c>
      <c r="AL61" s="202">
        <v>0</v>
      </c>
      <c r="AM61" s="202">
        <v>126.16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1.29</v>
      </c>
      <c r="E62" s="202">
        <v>0</v>
      </c>
      <c r="F62" s="202">
        <v>0</v>
      </c>
      <c r="G62" s="202">
        <v>16.93</v>
      </c>
      <c r="H62" s="202">
        <v>0</v>
      </c>
      <c r="I62" s="202">
        <v>0</v>
      </c>
      <c r="J62" s="202">
        <v>0.67</v>
      </c>
      <c r="K62" s="202">
        <v>4.37</v>
      </c>
      <c r="L62" s="202">
        <v>263</v>
      </c>
      <c r="M62" s="202">
        <v>0.93</v>
      </c>
      <c r="N62" s="202">
        <v>1.25</v>
      </c>
      <c r="O62" s="202">
        <v>0</v>
      </c>
      <c r="P62" s="202">
        <v>8.84</v>
      </c>
      <c r="Q62" s="202">
        <v>0.22</v>
      </c>
      <c r="R62" s="202">
        <v>0.32</v>
      </c>
      <c r="S62" s="202">
        <v>0.28000000000000003</v>
      </c>
      <c r="T62" s="202">
        <v>0</v>
      </c>
      <c r="U62" s="202">
        <v>2.16</v>
      </c>
      <c r="V62" s="202">
        <v>0.19</v>
      </c>
      <c r="W62" s="202">
        <v>0.47</v>
      </c>
      <c r="X62" s="202">
        <v>2.04</v>
      </c>
      <c r="Y62" s="202">
        <v>0</v>
      </c>
      <c r="Z62" s="202">
        <v>6.13</v>
      </c>
      <c r="AA62" s="202">
        <v>0.95</v>
      </c>
      <c r="AB62" s="202">
        <v>0</v>
      </c>
      <c r="AC62" s="202">
        <v>12.74</v>
      </c>
      <c r="AD62" s="202">
        <v>0</v>
      </c>
      <c r="AE62" s="202">
        <v>0</v>
      </c>
      <c r="AF62" s="202">
        <v>0</v>
      </c>
      <c r="AG62" s="202">
        <v>26.53</v>
      </c>
      <c r="AH62" s="202">
        <v>0</v>
      </c>
      <c r="AI62" s="202">
        <v>0</v>
      </c>
      <c r="AJ62" s="202">
        <v>0</v>
      </c>
      <c r="AK62" s="202">
        <v>17.22</v>
      </c>
      <c r="AL62" s="202">
        <v>0</v>
      </c>
      <c r="AM62" s="202">
        <v>126.16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1.29</v>
      </c>
      <c r="E63" s="202">
        <v>0</v>
      </c>
      <c r="F63" s="202">
        <v>0</v>
      </c>
      <c r="G63" s="202">
        <v>16.82</v>
      </c>
      <c r="H63" s="202">
        <v>0</v>
      </c>
      <c r="I63" s="202">
        <v>0</v>
      </c>
      <c r="J63" s="202">
        <v>0.84</v>
      </c>
      <c r="K63" s="202">
        <v>4.37</v>
      </c>
      <c r="L63" s="202">
        <v>263</v>
      </c>
      <c r="M63" s="202">
        <v>0.93</v>
      </c>
      <c r="N63" s="202">
        <v>1.25</v>
      </c>
      <c r="O63" s="202">
        <v>0</v>
      </c>
      <c r="P63" s="202">
        <v>8.85</v>
      </c>
      <c r="Q63" s="202">
        <v>0.22</v>
      </c>
      <c r="R63" s="202">
        <v>0.45</v>
      </c>
      <c r="S63" s="202">
        <v>0.28000000000000003</v>
      </c>
      <c r="T63" s="202">
        <v>0</v>
      </c>
      <c r="U63" s="202">
        <v>2.16</v>
      </c>
      <c r="V63" s="202">
        <v>0.19</v>
      </c>
      <c r="W63" s="202">
        <v>0.47</v>
      </c>
      <c r="X63" s="202">
        <v>2.04</v>
      </c>
      <c r="Y63" s="202">
        <v>0</v>
      </c>
      <c r="Z63" s="202">
        <v>9.25</v>
      </c>
      <c r="AA63" s="202">
        <v>0.95</v>
      </c>
      <c r="AB63" s="202">
        <v>0</v>
      </c>
      <c r="AC63" s="202">
        <v>12.74</v>
      </c>
      <c r="AD63" s="202">
        <v>0</v>
      </c>
      <c r="AE63" s="202">
        <v>0</v>
      </c>
      <c r="AF63" s="202">
        <v>0</v>
      </c>
      <c r="AG63" s="202">
        <v>26.53</v>
      </c>
      <c r="AH63" s="202">
        <v>0</v>
      </c>
      <c r="AI63" s="202">
        <v>0</v>
      </c>
      <c r="AJ63" s="202">
        <v>0</v>
      </c>
      <c r="AK63" s="202">
        <v>17.22</v>
      </c>
      <c r="AL63" s="202">
        <v>0</v>
      </c>
      <c r="AM63" s="202">
        <v>126.16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1.29</v>
      </c>
      <c r="E64" s="202">
        <v>0</v>
      </c>
      <c r="F64" s="202">
        <v>0</v>
      </c>
      <c r="G64" s="202">
        <v>16.82</v>
      </c>
      <c r="H64" s="202">
        <v>0</v>
      </c>
      <c r="I64" s="202">
        <v>0</v>
      </c>
      <c r="J64" s="202">
        <v>0.84</v>
      </c>
      <c r="K64" s="202">
        <v>4.37</v>
      </c>
      <c r="L64" s="202">
        <v>243.69</v>
      </c>
      <c r="M64" s="202">
        <v>0.93</v>
      </c>
      <c r="N64" s="202">
        <v>1.25</v>
      </c>
      <c r="O64" s="202">
        <v>0</v>
      </c>
      <c r="P64" s="202">
        <v>8.85</v>
      </c>
      <c r="Q64" s="202">
        <v>0.22</v>
      </c>
      <c r="R64" s="202">
        <v>0.45</v>
      </c>
      <c r="S64" s="202">
        <v>0.28000000000000003</v>
      </c>
      <c r="T64" s="202">
        <v>0</v>
      </c>
      <c r="U64" s="202">
        <v>2.16</v>
      </c>
      <c r="V64" s="202">
        <v>0.19</v>
      </c>
      <c r="W64" s="202">
        <v>0.47</v>
      </c>
      <c r="X64" s="202">
        <v>2.04</v>
      </c>
      <c r="Y64" s="202">
        <v>0</v>
      </c>
      <c r="Z64" s="202">
        <v>2.67</v>
      </c>
      <c r="AA64" s="202">
        <v>0.95</v>
      </c>
      <c r="AB64" s="202">
        <v>0</v>
      </c>
      <c r="AC64" s="202">
        <v>12.74</v>
      </c>
      <c r="AD64" s="202">
        <v>0</v>
      </c>
      <c r="AE64" s="202">
        <v>0</v>
      </c>
      <c r="AF64" s="202">
        <v>0</v>
      </c>
      <c r="AG64" s="202">
        <v>26.53</v>
      </c>
      <c r="AH64" s="202">
        <v>0</v>
      </c>
      <c r="AI64" s="202">
        <v>0</v>
      </c>
      <c r="AJ64" s="202">
        <v>0</v>
      </c>
      <c r="AK64" s="202">
        <v>17.22</v>
      </c>
      <c r="AL64" s="202">
        <v>0</v>
      </c>
      <c r="AM64" s="202">
        <v>126.16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1.29</v>
      </c>
      <c r="E65" s="202">
        <v>0</v>
      </c>
      <c r="F65" s="202">
        <v>0</v>
      </c>
      <c r="G65" s="202">
        <v>16.82</v>
      </c>
      <c r="H65" s="202">
        <v>0</v>
      </c>
      <c r="I65" s="202">
        <v>0</v>
      </c>
      <c r="J65" s="202">
        <v>0.84</v>
      </c>
      <c r="K65" s="202">
        <v>4.38</v>
      </c>
      <c r="L65" s="202">
        <v>243.69</v>
      </c>
      <c r="M65" s="202">
        <v>0.93</v>
      </c>
      <c r="N65" s="202">
        <v>1.25</v>
      </c>
      <c r="O65" s="202">
        <v>0</v>
      </c>
      <c r="P65" s="202">
        <v>8.85</v>
      </c>
      <c r="Q65" s="202">
        <v>0.22</v>
      </c>
      <c r="R65" s="202">
        <v>0.45</v>
      </c>
      <c r="S65" s="202">
        <v>0.28000000000000003</v>
      </c>
      <c r="T65" s="202">
        <v>0</v>
      </c>
      <c r="U65" s="202">
        <v>2.16</v>
      </c>
      <c r="V65" s="202">
        <v>0.19</v>
      </c>
      <c r="W65" s="202">
        <v>0.47</v>
      </c>
      <c r="X65" s="202">
        <v>2.04</v>
      </c>
      <c r="Y65" s="202">
        <v>0</v>
      </c>
      <c r="Z65" s="202">
        <v>2.67</v>
      </c>
      <c r="AA65" s="202">
        <v>0.95</v>
      </c>
      <c r="AB65" s="202">
        <v>0</v>
      </c>
      <c r="AC65" s="202">
        <v>12.74</v>
      </c>
      <c r="AD65" s="202">
        <v>0</v>
      </c>
      <c r="AE65" s="202">
        <v>0</v>
      </c>
      <c r="AF65" s="202">
        <v>0</v>
      </c>
      <c r="AG65" s="202">
        <v>26.53</v>
      </c>
      <c r="AH65" s="202">
        <v>0</v>
      </c>
      <c r="AI65" s="202">
        <v>0</v>
      </c>
      <c r="AJ65" s="202">
        <v>0</v>
      </c>
      <c r="AK65" s="202">
        <v>17.22</v>
      </c>
      <c r="AL65" s="202">
        <v>0</v>
      </c>
      <c r="AM65" s="202">
        <v>126.16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1.29</v>
      </c>
      <c r="E66" s="202">
        <v>0</v>
      </c>
      <c r="F66" s="202">
        <v>0</v>
      </c>
      <c r="G66" s="202">
        <v>16.82</v>
      </c>
      <c r="H66" s="202">
        <v>0</v>
      </c>
      <c r="I66" s="202">
        <v>0</v>
      </c>
      <c r="J66" s="202">
        <v>0.84</v>
      </c>
      <c r="K66" s="202">
        <v>4.38</v>
      </c>
      <c r="L66" s="202">
        <v>243.69</v>
      </c>
      <c r="M66" s="202">
        <v>0.93</v>
      </c>
      <c r="N66" s="202">
        <v>1.25</v>
      </c>
      <c r="O66" s="202">
        <v>0</v>
      </c>
      <c r="P66" s="202">
        <v>8.85</v>
      </c>
      <c r="Q66" s="202">
        <v>0.22</v>
      </c>
      <c r="R66" s="202">
        <v>0.45</v>
      </c>
      <c r="S66" s="202">
        <v>0.28000000000000003</v>
      </c>
      <c r="T66" s="202">
        <v>0</v>
      </c>
      <c r="U66" s="202">
        <v>2.16</v>
      </c>
      <c r="V66" s="202">
        <v>0.19</v>
      </c>
      <c r="W66" s="202">
        <v>0.47</v>
      </c>
      <c r="X66" s="202">
        <v>2.04</v>
      </c>
      <c r="Y66" s="202">
        <v>0</v>
      </c>
      <c r="Z66" s="202">
        <v>2.67</v>
      </c>
      <c r="AA66" s="202">
        <v>0.95</v>
      </c>
      <c r="AB66" s="202">
        <v>0</v>
      </c>
      <c r="AC66" s="202">
        <v>12.74</v>
      </c>
      <c r="AD66" s="202">
        <v>0</v>
      </c>
      <c r="AE66" s="202">
        <v>0</v>
      </c>
      <c r="AF66" s="202">
        <v>0</v>
      </c>
      <c r="AG66" s="202">
        <v>26.53</v>
      </c>
      <c r="AH66" s="202">
        <v>0</v>
      </c>
      <c r="AI66" s="202">
        <v>0</v>
      </c>
      <c r="AJ66" s="202">
        <v>0</v>
      </c>
      <c r="AK66" s="202">
        <v>17.22</v>
      </c>
      <c r="AL66" s="202">
        <v>0</v>
      </c>
      <c r="AM66" s="202">
        <v>126.16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1.29</v>
      </c>
      <c r="E67" s="202">
        <v>0</v>
      </c>
      <c r="F67" s="202">
        <v>0</v>
      </c>
      <c r="G67" s="202">
        <v>16.82</v>
      </c>
      <c r="H67" s="202">
        <v>0</v>
      </c>
      <c r="I67" s="202">
        <v>0</v>
      </c>
      <c r="J67" s="202">
        <v>1.01</v>
      </c>
      <c r="K67" s="202">
        <v>4.38</v>
      </c>
      <c r="L67" s="202">
        <v>243.69</v>
      </c>
      <c r="M67" s="202">
        <v>0.93</v>
      </c>
      <c r="N67" s="202">
        <v>1.25</v>
      </c>
      <c r="O67" s="202">
        <v>0</v>
      </c>
      <c r="P67" s="202">
        <v>8.85</v>
      </c>
      <c r="Q67" s="202">
        <v>0.22</v>
      </c>
      <c r="R67" s="202">
        <v>0.45</v>
      </c>
      <c r="S67" s="202">
        <v>0.28000000000000003</v>
      </c>
      <c r="T67" s="202">
        <v>0</v>
      </c>
      <c r="U67" s="202">
        <v>2.16</v>
      </c>
      <c r="V67" s="202">
        <v>0.19</v>
      </c>
      <c r="W67" s="202">
        <v>0.47</v>
      </c>
      <c r="X67" s="202">
        <v>2.04</v>
      </c>
      <c r="Y67" s="202">
        <v>0</v>
      </c>
      <c r="Z67" s="202">
        <v>2.67</v>
      </c>
      <c r="AA67" s="202">
        <v>0.95</v>
      </c>
      <c r="AB67" s="202">
        <v>0</v>
      </c>
      <c r="AC67" s="202">
        <v>12.74</v>
      </c>
      <c r="AD67" s="202">
        <v>0</v>
      </c>
      <c r="AE67" s="202">
        <v>0</v>
      </c>
      <c r="AF67" s="202">
        <v>0</v>
      </c>
      <c r="AG67" s="202">
        <v>26.53</v>
      </c>
      <c r="AH67" s="202">
        <v>0</v>
      </c>
      <c r="AI67" s="202">
        <v>0</v>
      </c>
      <c r="AJ67" s="202">
        <v>0</v>
      </c>
      <c r="AK67" s="202">
        <v>17.22</v>
      </c>
      <c r="AL67" s="202">
        <v>0</v>
      </c>
      <c r="AM67" s="202">
        <v>126.16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1.29</v>
      </c>
      <c r="E68" s="202">
        <v>0</v>
      </c>
      <c r="F68" s="202">
        <v>0</v>
      </c>
      <c r="G68" s="202">
        <v>16.82</v>
      </c>
      <c r="H68" s="202">
        <v>0</v>
      </c>
      <c r="I68" s="202">
        <v>0</v>
      </c>
      <c r="J68" s="202">
        <v>1.01</v>
      </c>
      <c r="K68" s="202">
        <v>4.38</v>
      </c>
      <c r="L68" s="202">
        <v>243.69</v>
      </c>
      <c r="M68" s="202">
        <v>0.93</v>
      </c>
      <c r="N68" s="202">
        <v>1.25</v>
      </c>
      <c r="O68" s="202">
        <v>0</v>
      </c>
      <c r="P68" s="202">
        <v>8.85</v>
      </c>
      <c r="Q68" s="202">
        <v>0.22</v>
      </c>
      <c r="R68" s="202">
        <v>0.45</v>
      </c>
      <c r="S68" s="202">
        <v>0.28000000000000003</v>
      </c>
      <c r="T68" s="202">
        <v>0</v>
      </c>
      <c r="U68" s="202">
        <v>2.16</v>
      </c>
      <c r="V68" s="202">
        <v>0.19</v>
      </c>
      <c r="W68" s="202">
        <v>0.47</v>
      </c>
      <c r="X68" s="202">
        <v>2.04</v>
      </c>
      <c r="Y68" s="202">
        <v>0</v>
      </c>
      <c r="Z68" s="202">
        <v>2.67</v>
      </c>
      <c r="AA68" s="202">
        <v>0.95</v>
      </c>
      <c r="AB68" s="202">
        <v>0</v>
      </c>
      <c r="AC68" s="202">
        <v>12.74</v>
      </c>
      <c r="AD68" s="202">
        <v>0</v>
      </c>
      <c r="AE68" s="202">
        <v>0</v>
      </c>
      <c r="AF68" s="202">
        <v>0</v>
      </c>
      <c r="AG68" s="202">
        <v>26.91</v>
      </c>
      <c r="AH68" s="202">
        <v>0</v>
      </c>
      <c r="AI68" s="202">
        <v>0</v>
      </c>
      <c r="AJ68" s="202">
        <v>0</v>
      </c>
      <c r="AK68" s="202">
        <v>17.22</v>
      </c>
      <c r="AL68" s="202">
        <v>0</v>
      </c>
      <c r="AM68" s="202">
        <v>126.16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1.29</v>
      </c>
      <c r="E69" s="202">
        <v>0</v>
      </c>
      <c r="F69" s="202">
        <v>0</v>
      </c>
      <c r="G69" s="202">
        <v>16.82</v>
      </c>
      <c r="H69" s="202">
        <v>0</v>
      </c>
      <c r="I69" s="202">
        <v>0</v>
      </c>
      <c r="J69" s="202">
        <v>1.01</v>
      </c>
      <c r="K69" s="202">
        <v>4.38</v>
      </c>
      <c r="L69" s="202">
        <v>262.52999999999997</v>
      </c>
      <c r="M69" s="202">
        <v>0.93</v>
      </c>
      <c r="N69" s="202">
        <v>1.25</v>
      </c>
      <c r="O69" s="202">
        <v>0</v>
      </c>
      <c r="P69" s="202">
        <v>8.85</v>
      </c>
      <c r="Q69" s="202">
        <v>0.22</v>
      </c>
      <c r="R69" s="202">
        <v>0.45</v>
      </c>
      <c r="S69" s="202">
        <v>0.28000000000000003</v>
      </c>
      <c r="T69" s="202">
        <v>0</v>
      </c>
      <c r="U69" s="202">
        <v>2.16</v>
      </c>
      <c r="V69" s="202">
        <v>0.19</v>
      </c>
      <c r="W69" s="202">
        <v>0.47</v>
      </c>
      <c r="X69" s="202">
        <v>2.04</v>
      </c>
      <c r="Y69" s="202">
        <v>0</v>
      </c>
      <c r="Z69" s="202">
        <v>2.67</v>
      </c>
      <c r="AA69" s="202">
        <v>0.95</v>
      </c>
      <c r="AB69" s="202">
        <v>0</v>
      </c>
      <c r="AC69" s="202">
        <v>12.74</v>
      </c>
      <c r="AD69" s="202">
        <v>0</v>
      </c>
      <c r="AE69" s="202">
        <v>0</v>
      </c>
      <c r="AF69" s="202">
        <v>0</v>
      </c>
      <c r="AG69" s="202">
        <v>26.91</v>
      </c>
      <c r="AH69" s="202">
        <v>0</v>
      </c>
      <c r="AI69" s="202">
        <v>0</v>
      </c>
      <c r="AJ69" s="202">
        <v>0</v>
      </c>
      <c r="AK69" s="202">
        <v>17.22</v>
      </c>
      <c r="AL69" s="202">
        <v>0</v>
      </c>
      <c r="AM69" s="202">
        <v>126.16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1.29</v>
      </c>
      <c r="E70" s="202">
        <v>0</v>
      </c>
      <c r="F70" s="202">
        <v>0</v>
      </c>
      <c r="G70" s="202">
        <v>16.82</v>
      </c>
      <c r="H70" s="202">
        <v>0</v>
      </c>
      <c r="I70" s="202">
        <v>0</v>
      </c>
      <c r="J70" s="202">
        <v>1.01</v>
      </c>
      <c r="K70" s="202">
        <v>4.38</v>
      </c>
      <c r="L70" s="202">
        <v>262.52999999999997</v>
      </c>
      <c r="M70" s="202">
        <v>0.93</v>
      </c>
      <c r="N70" s="202">
        <v>1.25</v>
      </c>
      <c r="O70" s="202">
        <v>0</v>
      </c>
      <c r="P70" s="202">
        <v>8.85</v>
      </c>
      <c r="Q70" s="202">
        <v>0.22</v>
      </c>
      <c r="R70" s="202">
        <v>0.45</v>
      </c>
      <c r="S70" s="202">
        <v>0.28000000000000003</v>
      </c>
      <c r="T70" s="202">
        <v>0</v>
      </c>
      <c r="U70" s="202">
        <v>2.16</v>
      </c>
      <c r="V70" s="202">
        <v>0.19</v>
      </c>
      <c r="W70" s="202">
        <v>0.47</v>
      </c>
      <c r="X70" s="202">
        <v>2.04</v>
      </c>
      <c r="Y70" s="202">
        <v>0</v>
      </c>
      <c r="Z70" s="202">
        <v>2.67</v>
      </c>
      <c r="AA70" s="202">
        <v>0.95</v>
      </c>
      <c r="AB70" s="202">
        <v>0</v>
      </c>
      <c r="AC70" s="202">
        <v>12.74</v>
      </c>
      <c r="AD70" s="202">
        <v>0</v>
      </c>
      <c r="AE70" s="202">
        <v>0</v>
      </c>
      <c r="AF70" s="202">
        <v>0</v>
      </c>
      <c r="AG70" s="202">
        <v>26.91</v>
      </c>
      <c r="AH70" s="202">
        <v>0</v>
      </c>
      <c r="AI70" s="202">
        <v>0</v>
      </c>
      <c r="AJ70" s="202">
        <v>0</v>
      </c>
      <c r="AK70" s="202">
        <v>17.22</v>
      </c>
      <c r="AL70" s="202">
        <v>0</v>
      </c>
      <c r="AM70" s="202">
        <v>126.16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1.29</v>
      </c>
      <c r="E71" s="202">
        <v>0</v>
      </c>
      <c r="F71" s="202">
        <v>0</v>
      </c>
      <c r="G71" s="202">
        <v>16.82</v>
      </c>
      <c r="H71" s="202">
        <v>0</v>
      </c>
      <c r="I71" s="202">
        <v>0</v>
      </c>
      <c r="J71" s="202">
        <v>1.85</v>
      </c>
      <c r="K71" s="202">
        <v>4.38</v>
      </c>
      <c r="L71" s="202">
        <v>262.52999999999997</v>
      </c>
      <c r="M71" s="202">
        <v>0.93</v>
      </c>
      <c r="N71" s="202">
        <v>1.25</v>
      </c>
      <c r="O71" s="202">
        <v>0</v>
      </c>
      <c r="P71" s="202">
        <v>8.85</v>
      </c>
      <c r="Q71" s="202">
        <v>0.22</v>
      </c>
      <c r="R71" s="202">
        <v>0.45</v>
      </c>
      <c r="S71" s="202">
        <v>0.28000000000000003</v>
      </c>
      <c r="T71" s="202">
        <v>0</v>
      </c>
      <c r="U71" s="202">
        <v>2.16</v>
      </c>
      <c r="V71" s="202">
        <v>0.2</v>
      </c>
      <c r="W71" s="202">
        <v>0.47</v>
      </c>
      <c r="X71" s="202">
        <v>2.04</v>
      </c>
      <c r="Y71" s="202">
        <v>0</v>
      </c>
      <c r="Z71" s="202">
        <v>2.67</v>
      </c>
      <c r="AA71" s="202">
        <v>0.95</v>
      </c>
      <c r="AB71" s="202">
        <v>0</v>
      </c>
      <c r="AC71" s="202">
        <v>12.74</v>
      </c>
      <c r="AD71" s="202">
        <v>0</v>
      </c>
      <c r="AE71" s="202">
        <v>0</v>
      </c>
      <c r="AF71" s="202">
        <v>0</v>
      </c>
      <c r="AG71" s="202">
        <v>26.91</v>
      </c>
      <c r="AH71" s="202">
        <v>0</v>
      </c>
      <c r="AI71" s="202">
        <v>0</v>
      </c>
      <c r="AJ71" s="202">
        <v>0</v>
      </c>
      <c r="AK71" s="202">
        <v>17.22</v>
      </c>
      <c r="AL71" s="202">
        <v>0</v>
      </c>
      <c r="AM71" s="202">
        <v>126.16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1.29</v>
      </c>
      <c r="E72" s="202">
        <v>0</v>
      </c>
      <c r="F72" s="202">
        <v>0</v>
      </c>
      <c r="G72" s="202">
        <v>16.82</v>
      </c>
      <c r="H72" s="202">
        <v>0</v>
      </c>
      <c r="I72" s="202">
        <v>0</v>
      </c>
      <c r="J72" s="202">
        <v>1.85</v>
      </c>
      <c r="K72" s="202">
        <v>4.38</v>
      </c>
      <c r="L72" s="202">
        <v>262.52999999999997</v>
      </c>
      <c r="M72" s="202">
        <v>0.93</v>
      </c>
      <c r="N72" s="202">
        <v>1.25</v>
      </c>
      <c r="O72" s="202">
        <v>0</v>
      </c>
      <c r="P72" s="202">
        <v>8.85</v>
      </c>
      <c r="Q72" s="202">
        <v>0.22</v>
      </c>
      <c r="R72" s="202">
        <v>0.45</v>
      </c>
      <c r="S72" s="202">
        <v>0.28000000000000003</v>
      </c>
      <c r="T72" s="202">
        <v>0</v>
      </c>
      <c r="U72" s="202">
        <v>2.16</v>
      </c>
      <c r="V72" s="202">
        <v>0.2</v>
      </c>
      <c r="W72" s="202">
        <v>0.47</v>
      </c>
      <c r="X72" s="202">
        <v>2.04</v>
      </c>
      <c r="Y72" s="202">
        <v>0</v>
      </c>
      <c r="Z72" s="202">
        <v>2.67</v>
      </c>
      <c r="AA72" s="202">
        <v>0.95</v>
      </c>
      <c r="AB72" s="202">
        <v>0</v>
      </c>
      <c r="AC72" s="202">
        <v>12.74</v>
      </c>
      <c r="AD72" s="202">
        <v>0</v>
      </c>
      <c r="AE72" s="202">
        <v>0</v>
      </c>
      <c r="AF72" s="202">
        <v>0</v>
      </c>
      <c r="AG72" s="202">
        <v>26.91</v>
      </c>
      <c r="AH72" s="202">
        <v>0</v>
      </c>
      <c r="AI72" s="202">
        <v>0</v>
      </c>
      <c r="AJ72" s="202">
        <v>0</v>
      </c>
      <c r="AK72" s="202">
        <v>17.22</v>
      </c>
      <c r="AL72" s="202">
        <v>0</v>
      </c>
      <c r="AM72" s="202">
        <v>126.16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1.29</v>
      </c>
      <c r="E73" s="202">
        <v>0</v>
      </c>
      <c r="F73" s="202">
        <v>0</v>
      </c>
      <c r="G73" s="202">
        <v>16.82</v>
      </c>
      <c r="H73" s="202">
        <v>0</v>
      </c>
      <c r="I73" s="202">
        <v>0</v>
      </c>
      <c r="J73" s="202">
        <v>2.86</v>
      </c>
      <c r="K73" s="202">
        <v>4.38</v>
      </c>
      <c r="L73" s="202">
        <v>262.52999999999997</v>
      </c>
      <c r="M73" s="202">
        <v>0.93</v>
      </c>
      <c r="N73" s="202">
        <v>1.25</v>
      </c>
      <c r="O73" s="202">
        <v>0</v>
      </c>
      <c r="P73" s="202">
        <v>8.85</v>
      </c>
      <c r="Q73" s="202">
        <v>0.22</v>
      </c>
      <c r="R73" s="202">
        <v>0.45</v>
      </c>
      <c r="S73" s="202">
        <v>0.28000000000000003</v>
      </c>
      <c r="T73" s="202">
        <v>0</v>
      </c>
      <c r="U73" s="202">
        <v>2.16</v>
      </c>
      <c r="V73" s="202">
        <v>0.2</v>
      </c>
      <c r="W73" s="202">
        <v>0.47</v>
      </c>
      <c r="X73" s="202">
        <v>2.04</v>
      </c>
      <c r="Y73" s="202">
        <v>0</v>
      </c>
      <c r="Z73" s="202">
        <v>2.67</v>
      </c>
      <c r="AA73" s="202">
        <v>0.95</v>
      </c>
      <c r="AB73" s="202">
        <v>0</v>
      </c>
      <c r="AC73" s="202">
        <v>12.74</v>
      </c>
      <c r="AD73" s="202">
        <v>0</v>
      </c>
      <c r="AE73" s="202">
        <v>0</v>
      </c>
      <c r="AF73" s="202">
        <v>0</v>
      </c>
      <c r="AG73" s="202">
        <v>26.91</v>
      </c>
      <c r="AH73" s="202">
        <v>0</v>
      </c>
      <c r="AI73" s="202">
        <v>0</v>
      </c>
      <c r="AJ73" s="202">
        <v>0</v>
      </c>
      <c r="AK73" s="202">
        <v>17.22</v>
      </c>
      <c r="AL73" s="202">
        <v>0</v>
      </c>
      <c r="AM73" s="202">
        <v>126.16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1.29</v>
      </c>
      <c r="E74" s="202">
        <v>0</v>
      </c>
      <c r="F74" s="202">
        <v>0</v>
      </c>
      <c r="G74" s="202">
        <v>16.82</v>
      </c>
      <c r="H74" s="202">
        <v>0</v>
      </c>
      <c r="I74" s="202">
        <v>0</v>
      </c>
      <c r="J74" s="202">
        <v>3.03</v>
      </c>
      <c r="K74" s="202">
        <v>4.38</v>
      </c>
      <c r="L74" s="202">
        <v>262.52999999999997</v>
      </c>
      <c r="M74" s="202">
        <v>0.93</v>
      </c>
      <c r="N74" s="202">
        <v>1.25</v>
      </c>
      <c r="O74" s="202">
        <v>0</v>
      </c>
      <c r="P74" s="202">
        <v>8.85</v>
      </c>
      <c r="Q74" s="202">
        <v>0.22</v>
      </c>
      <c r="R74" s="202">
        <v>0.45</v>
      </c>
      <c r="S74" s="202">
        <v>0.28000000000000003</v>
      </c>
      <c r="T74" s="202">
        <v>0</v>
      </c>
      <c r="U74" s="202">
        <v>2.16</v>
      </c>
      <c r="V74" s="202">
        <v>0.2</v>
      </c>
      <c r="W74" s="202">
        <v>0.47</v>
      </c>
      <c r="X74" s="202">
        <v>2.04</v>
      </c>
      <c r="Y74" s="202">
        <v>0</v>
      </c>
      <c r="Z74" s="202">
        <v>2.67</v>
      </c>
      <c r="AA74" s="202">
        <v>0.95</v>
      </c>
      <c r="AB74" s="202">
        <v>0</v>
      </c>
      <c r="AC74" s="202">
        <v>12.74</v>
      </c>
      <c r="AD74" s="202">
        <v>0</v>
      </c>
      <c r="AE74" s="202">
        <v>0</v>
      </c>
      <c r="AF74" s="202">
        <v>0</v>
      </c>
      <c r="AG74" s="202">
        <v>26.91</v>
      </c>
      <c r="AH74" s="202">
        <v>0</v>
      </c>
      <c r="AI74" s="202">
        <v>0</v>
      </c>
      <c r="AJ74" s="202">
        <v>0</v>
      </c>
      <c r="AK74" s="202">
        <v>17.22</v>
      </c>
      <c r="AL74" s="202">
        <v>0</v>
      </c>
      <c r="AM74" s="202">
        <v>126.16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4.83</v>
      </c>
      <c r="E75" s="202">
        <v>0</v>
      </c>
      <c r="F75" s="202">
        <v>0</v>
      </c>
      <c r="G75" s="202">
        <v>16.82</v>
      </c>
      <c r="H75" s="202">
        <v>0</v>
      </c>
      <c r="I75" s="202">
        <v>0</v>
      </c>
      <c r="J75" s="202">
        <v>3.7</v>
      </c>
      <c r="K75" s="202">
        <v>4.38</v>
      </c>
      <c r="L75" s="202">
        <v>261.95</v>
      </c>
      <c r="M75" s="202">
        <v>0.93</v>
      </c>
      <c r="N75" s="202">
        <v>1.25</v>
      </c>
      <c r="O75" s="202">
        <v>0</v>
      </c>
      <c r="P75" s="202">
        <v>8.85</v>
      </c>
      <c r="Q75" s="202">
        <v>0.22</v>
      </c>
      <c r="R75" s="202">
        <v>0.45</v>
      </c>
      <c r="S75" s="202">
        <v>0.28000000000000003</v>
      </c>
      <c r="T75" s="202">
        <v>0</v>
      </c>
      <c r="U75" s="202">
        <v>2.16</v>
      </c>
      <c r="V75" s="202">
        <v>0.2</v>
      </c>
      <c r="W75" s="202">
        <v>0.47</v>
      </c>
      <c r="X75" s="202">
        <v>2.04</v>
      </c>
      <c r="Y75" s="202">
        <v>0</v>
      </c>
      <c r="Z75" s="202">
        <v>2.29</v>
      </c>
      <c r="AA75" s="202">
        <v>0.81</v>
      </c>
      <c r="AB75" s="202">
        <v>0</v>
      </c>
      <c r="AC75" s="202">
        <v>12.74</v>
      </c>
      <c r="AD75" s="202">
        <v>0</v>
      </c>
      <c r="AE75" s="202">
        <v>0</v>
      </c>
      <c r="AF75" s="202">
        <v>0</v>
      </c>
      <c r="AG75" s="202">
        <v>26.91</v>
      </c>
      <c r="AH75" s="202">
        <v>0</v>
      </c>
      <c r="AI75" s="202">
        <v>0</v>
      </c>
      <c r="AJ75" s="202">
        <v>0</v>
      </c>
      <c r="AK75" s="202">
        <v>17.22</v>
      </c>
      <c r="AL75" s="202">
        <v>0</v>
      </c>
      <c r="AM75" s="202">
        <v>128.34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4.83</v>
      </c>
      <c r="E76" s="202">
        <v>0</v>
      </c>
      <c r="F76" s="202">
        <v>0</v>
      </c>
      <c r="G76" s="202">
        <v>16.66</v>
      </c>
      <c r="H76" s="202">
        <v>0</v>
      </c>
      <c r="I76" s="202">
        <v>0</v>
      </c>
      <c r="J76" s="202">
        <v>3.87</v>
      </c>
      <c r="K76" s="202">
        <v>4.38</v>
      </c>
      <c r="L76" s="202">
        <v>261.95</v>
      </c>
      <c r="M76" s="202">
        <v>0.93</v>
      </c>
      <c r="N76" s="202">
        <v>1.25</v>
      </c>
      <c r="O76" s="202">
        <v>0</v>
      </c>
      <c r="P76" s="202">
        <v>8.85</v>
      </c>
      <c r="Q76" s="202">
        <v>0.22</v>
      </c>
      <c r="R76" s="202">
        <v>0.45</v>
      </c>
      <c r="S76" s="202">
        <v>0.28000000000000003</v>
      </c>
      <c r="T76" s="202">
        <v>0</v>
      </c>
      <c r="U76" s="202">
        <v>2.16</v>
      </c>
      <c r="V76" s="202">
        <v>0.2</v>
      </c>
      <c r="W76" s="202">
        <v>0.47</v>
      </c>
      <c r="X76" s="202">
        <v>2.04</v>
      </c>
      <c r="Y76" s="202">
        <v>0</v>
      </c>
      <c r="Z76" s="202">
        <v>1.99</v>
      </c>
      <c r="AA76" s="202">
        <v>0.71</v>
      </c>
      <c r="AB76" s="202">
        <v>0</v>
      </c>
      <c r="AC76" s="202">
        <v>13.05</v>
      </c>
      <c r="AD76" s="202">
        <v>0</v>
      </c>
      <c r="AE76" s="202">
        <v>0</v>
      </c>
      <c r="AF76" s="202">
        <v>0</v>
      </c>
      <c r="AG76" s="202">
        <v>26.91</v>
      </c>
      <c r="AH76" s="202">
        <v>0</v>
      </c>
      <c r="AI76" s="202">
        <v>0</v>
      </c>
      <c r="AJ76" s="202">
        <v>0</v>
      </c>
      <c r="AK76" s="202">
        <v>19.3</v>
      </c>
      <c r="AL76" s="202">
        <v>0</v>
      </c>
      <c r="AM76" s="202">
        <v>128.34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4.83</v>
      </c>
      <c r="E77" s="202">
        <v>0</v>
      </c>
      <c r="F77" s="202">
        <v>0</v>
      </c>
      <c r="G77" s="202">
        <v>16.66</v>
      </c>
      <c r="H77" s="202">
        <v>0</v>
      </c>
      <c r="I77" s="202">
        <v>0</v>
      </c>
      <c r="J77" s="202">
        <v>4.37</v>
      </c>
      <c r="K77" s="202">
        <v>4.38</v>
      </c>
      <c r="L77" s="202">
        <v>166.43</v>
      </c>
      <c r="M77" s="202">
        <v>0.93</v>
      </c>
      <c r="N77" s="202">
        <v>1.25</v>
      </c>
      <c r="O77" s="202">
        <v>0</v>
      </c>
      <c r="P77" s="202">
        <v>8.85</v>
      </c>
      <c r="Q77" s="202">
        <v>0.22</v>
      </c>
      <c r="R77" s="202">
        <v>0.44</v>
      </c>
      <c r="S77" s="202">
        <v>0.28000000000000003</v>
      </c>
      <c r="T77" s="202">
        <v>0</v>
      </c>
      <c r="U77" s="202">
        <v>2.16</v>
      </c>
      <c r="V77" s="202">
        <v>0.2</v>
      </c>
      <c r="W77" s="202">
        <v>0.47</v>
      </c>
      <c r="X77" s="202">
        <v>2.04</v>
      </c>
      <c r="Y77" s="202">
        <v>0</v>
      </c>
      <c r="Z77" s="202">
        <v>2.67</v>
      </c>
      <c r="AA77" s="202">
        <v>0.95</v>
      </c>
      <c r="AB77" s="202">
        <v>0</v>
      </c>
      <c r="AC77" s="202">
        <v>13.05</v>
      </c>
      <c r="AD77" s="202">
        <v>0</v>
      </c>
      <c r="AE77" s="202">
        <v>0</v>
      </c>
      <c r="AF77" s="202">
        <v>0</v>
      </c>
      <c r="AG77" s="202">
        <v>26.91</v>
      </c>
      <c r="AH77" s="202">
        <v>0</v>
      </c>
      <c r="AI77" s="202">
        <v>0</v>
      </c>
      <c r="AJ77" s="202">
        <v>0</v>
      </c>
      <c r="AK77" s="202">
        <v>19.3</v>
      </c>
      <c r="AL77" s="202">
        <v>0</v>
      </c>
      <c r="AM77" s="202">
        <v>128.34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4.83</v>
      </c>
      <c r="E78" s="202">
        <v>0</v>
      </c>
      <c r="F78" s="202">
        <v>0</v>
      </c>
      <c r="G78" s="202">
        <v>16.66</v>
      </c>
      <c r="H78" s="202">
        <v>0</v>
      </c>
      <c r="I78" s="202">
        <v>0</v>
      </c>
      <c r="J78" s="202">
        <v>4.54</v>
      </c>
      <c r="K78" s="202">
        <v>4.38</v>
      </c>
      <c r="L78" s="202">
        <v>69.86</v>
      </c>
      <c r="M78" s="202">
        <v>0.93</v>
      </c>
      <c r="N78" s="202">
        <v>1.25</v>
      </c>
      <c r="O78" s="202">
        <v>0</v>
      </c>
      <c r="P78" s="202">
        <v>8.85</v>
      </c>
      <c r="Q78" s="202">
        <v>0.22</v>
      </c>
      <c r="R78" s="202">
        <v>0.44</v>
      </c>
      <c r="S78" s="202">
        <v>0.28000000000000003</v>
      </c>
      <c r="T78" s="202">
        <v>0</v>
      </c>
      <c r="U78" s="202">
        <v>2.16</v>
      </c>
      <c r="V78" s="202">
        <v>0.2</v>
      </c>
      <c r="W78" s="202">
        <v>0.47</v>
      </c>
      <c r="X78" s="202">
        <v>2.04</v>
      </c>
      <c r="Y78" s="202">
        <v>0</v>
      </c>
      <c r="Z78" s="202">
        <v>2.67</v>
      </c>
      <c r="AA78" s="202">
        <v>0.95</v>
      </c>
      <c r="AB78" s="202">
        <v>0</v>
      </c>
      <c r="AC78" s="202">
        <v>13.05</v>
      </c>
      <c r="AD78" s="202">
        <v>0</v>
      </c>
      <c r="AE78" s="202">
        <v>0</v>
      </c>
      <c r="AF78" s="202">
        <v>0</v>
      </c>
      <c r="AG78" s="202">
        <v>26.91</v>
      </c>
      <c r="AH78" s="202">
        <v>0</v>
      </c>
      <c r="AI78" s="202">
        <v>0</v>
      </c>
      <c r="AJ78" s="202">
        <v>0</v>
      </c>
      <c r="AK78" s="202">
        <v>19.3</v>
      </c>
      <c r="AL78" s="202">
        <v>0</v>
      </c>
      <c r="AM78" s="202">
        <v>128.34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3.86</v>
      </c>
      <c r="E79" s="202">
        <v>0</v>
      </c>
      <c r="F79" s="202">
        <v>0</v>
      </c>
      <c r="G79" s="202">
        <v>16.66</v>
      </c>
      <c r="H79" s="202">
        <v>0</v>
      </c>
      <c r="I79" s="202">
        <v>0</v>
      </c>
      <c r="J79" s="202">
        <v>5.05</v>
      </c>
      <c r="K79" s="202">
        <v>0.32</v>
      </c>
      <c r="L79" s="202">
        <v>11.92</v>
      </c>
      <c r="M79" s="202">
        <v>0.93</v>
      </c>
      <c r="N79" s="202">
        <v>1.25</v>
      </c>
      <c r="O79" s="202">
        <v>0</v>
      </c>
      <c r="P79" s="202">
        <v>8.85</v>
      </c>
      <c r="Q79" s="202">
        <v>0.22</v>
      </c>
      <c r="R79" s="202">
        <v>0.44</v>
      </c>
      <c r="S79" s="202">
        <v>0.28000000000000003</v>
      </c>
      <c r="T79" s="202">
        <v>0</v>
      </c>
      <c r="U79" s="202">
        <v>2.16</v>
      </c>
      <c r="V79" s="202">
        <v>0.2</v>
      </c>
      <c r="W79" s="202">
        <v>0.47</v>
      </c>
      <c r="X79" s="202">
        <v>2.04</v>
      </c>
      <c r="Y79" s="202">
        <v>0</v>
      </c>
      <c r="Z79" s="202">
        <v>2.67</v>
      </c>
      <c r="AA79" s="202">
        <v>0.95</v>
      </c>
      <c r="AB79" s="202">
        <v>0</v>
      </c>
      <c r="AC79" s="202">
        <v>13.05</v>
      </c>
      <c r="AD79" s="202">
        <v>0</v>
      </c>
      <c r="AE79" s="202">
        <v>0</v>
      </c>
      <c r="AF79" s="202">
        <v>0</v>
      </c>
      <c r="AG79" s="202">
        <v>26.53</v>
      </c>
      <c r="AH79" s="202">
        <v>0</v>
      </c>
      <c r="AI79" s="202">
        <v>0</v>
      </c>
      <c r="AJ79" s="202">
        <v>0</v>
      </c>
      <c r="AK79" s="202">
        <v>19.61</v>
      </c>
      <c r="AL79" s="202">
        <v>0</v>
      </c>
      <c r="AM79" s="202">
        <v>128.34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3.86</v>
      </c>
      <c r="E80" s="202">
        <v>0</v>
      </c>
      <c r="F80" s="202">
        <v>0</v>
      </c>
      <c r="G80" s="202">
        <v>16.66</v>
      </c>
      <c r="H80" s="202">
        <v>0</v>
      </c>
      <c r="I80" s="202">
        <v>0</v>
      </c>
      <c r="J80" s="202">
        <v>5.22</v>
      </c>
      <c r="K80" s="202">
        <v>0.32</v>
      </c>
      <c r="L80" s="202">
        <v>11.92</v>
      </c>
      <c r="M80" s="202">
        <v>0.93</v>
      </c>
      <c r="N80" s="202">
        <v>1.25</v>
      </c>
      <c r="O80" s="202">
        <v>0</v>
      </c>
      <c r="P80" s="202">
        <v>8.85</v>
      </c>
      <c r="Q80" s="202">
        <v>0.22</v>
      </c>
      <c r="R80" s="202">
        <v>0.44</v>
      </c>
      <c r="S80" s="202">
        <v>0.28000000000000003</v>
      </c>
      <c r="T80" s="202">
        <v>0</v>
      </c>
      <c r="U80" s="202">
        <v>2.16</v>
      </c>
      <c r="V80" s="202">
        <v>0.2</v>
      </c>
      <c r="W80" s="202">
        <v>0.47</v>
      </c>
      <c r="X80" s="202">
        <v>2.04</v>
      </c>
      <c r="Y80" s="202">
        <v>0</v>
      </c>
      <c r="Z80" s="202">
        <v>2.67</v>
      </c>
      <c r="AA80" s="202">
        <v>0.95</v>
      </c>
      <c r="AB80" s="202">
        <v>0</v>
      </c>
      <c r="AC80" s="202">
        <v>13.05</v>
      </c>
      <c r="AD80" s="202">
        <v>0</v>
      </c>
      <c r="AE80" s="202">
        <v>0</v>
      </c>
      <c r="AF80" s="202">
        <v>0</v>
      </c>
      <c r="AG80" s="202">
        <v>26.53</v>
      </c>
      <c r="AH80" s="202">
        <v>0</v>
      </c>
      <c r="AI80" s="202">
        <v>0</v>
      </c>
      <c r="AJ80" s="202">
        <v>0</v>
      </c>
      <c r="AK80" s="202">
        <v>19.61</v>
      </c>
      <c r="AL80" s="202">
        <v>0</v>
      </c>
      <c r="AM80" s="202">
        <v>128.34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3.86</v>
      </c>
      <c r="E81" s="202">
        <v>0</v>
      </c>
      <c r="F81" s="202">
        <v>0</v>
      </c>
      <c r="G81" s="202">
        <v>16.66</v>
      </c>
      <c r="H81" s="202">
        <v>0</v>
      </c>
      <c r="I81" s="202">
        <v>0</v>
      </c>
      <c r="J81" s="202">
        <v>3.2</v>
      </c>
      <c r="K81" s="202">
        <v>0.43</v>
      </c>
      <c r="L81" s="202">
        <v>11.92</v>
      </c>
      <c r="M81" s="202">
        <v>0.93</v>
      </c>
      <c r="N81" s="202">
        <v>1.25</v>
      </c>
      <c r="O81" s="202">
        <v>0</v>
      </c>
      <c r="P81" s="202">
        <v>8.85</v>
      </c>
      <c r="Q81" s="202">
        <v>0.22</v>
      </c>
      <c r="R81" s="202">
        <v>0.44</v>
      </c>
      <c r="S81" s="202">
        <v>0.28000000000000003</v>
      </c>
      <c r="T81" s="202">
        <v>0</v>
      </c>
      <c r="U81" s="202">
        <v>2.16</v>
      </c>
      <c r="V81" s="202">
        <v>0.2</v>
      </c>
      <c r="W81" s="202">
        <v>0.47</v>
      </c>
      <c r="X81" s="202">
        <v>2.04</v>
      </c>
      <c r="Y81" s="202">
        <v>0</v>
      </c>
      <c r="Z81" s="202">
        <v>2.67</v>
      </c>
      <c r="AA81" s="202">
        <v>0.95</v>
      </c>
      <c r="AB81" s="202">
        <v>0</v>
      </c>
      <c r="AC81" s="202">
        <v>13.05</v>
      </c>
      <c r="AD81" s="202">
        <v>0</v>
      </c>
      <c r="AE81" s="202">
        <v>0</v>
      </c>
      <c r="AF81" s="202">
        <v>0</v>
      </c>
      <c r="AG81" s="202">
        <v>26.53</v>
      </c>
      <c r="AH81" s="202">
        <v>0</v>
      </c>
      <c r="AI81" s="202">
        <v>0</v>
      </c>
      <c r="AJ81" s="202">
        <v>0</v>
      </c>
      <c r="AK81" s="202">
        <v>19.61</v>
      </c>
      <c r="AL81" s="202">
        <v>0</v>
      </c>
      <c r="AM81" s="202">
        <v>128.34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3.86</v>
      </c>
      <c r="E82" s="202">
        <v>0</v>
      </c>
      <c r="F82" s="202">
        <v>0</v>
      </c>
      <c r="G82" s="202">
        <v>16.66</v>
      </c>
      <c r="H82" s="202">
        <v>0</v>
      </c>
      <c r="I82" s="202">
        <v>0</v>
      </c>
      <c r="J82" s="202">
        <v>1.01</v>
      </c>
      <c r="K82" s="202">
        <v>0.32</v>
      </c>
      <c r="L82" s="202">
        <v>11.92</v>
      </c>
      <c r="M82" s="202">
        <v>0.93</v>
      </c>
      <c r="N82" s="202">
        <v>1.25</v>
      </c>
      <c r="O82" s="202">
        <v>0</v>
      </c>
      <c r="P82" s="202">
        <v>8.85</v>
      </c>
      <c r="Q82" s="202">
        <v>0.22</v>
      </c>
      <c r="R82" s="202">
        <v>0.44</v>
      </c>
      <c r="S82" s="202">
        <v>0.28000000000000003</v>
      </c>
      <c r="T82" s="202">
        <v>0</v>
      </c>
      <c r="U82" s="202">
        <v>2.16</v>
      </c>
      <c r="V82" s="202">
        <v>0.2</v>
      </c>
      <c r="W82" s="202">
        <v>0.47</v>
      </c>
      <c r="X82" s="202">
        <v>2.04</v>
      </c>
      <c r="Y82" s="202">
        <v>0</v>
      </c>
      <c r="Z82" s="202">
        <v>2.67</v>
      </c>
      <c r="AA82" s="202">
        <v>0.95</v>
      </c>
      <c r="AB82" s="202">
        <v>0</v>
      </c>
      <c r="AC82" s="202">
        <v>13.05</v>
      </c>
      <c r="AD82" s="202">
        <v>0</v>
      </c>
      <c r="AE82" s="202">
        <v>0</v>
      </c>
      <c r="AF82" s="202">
        <v>0</v>
      </c>
      <c r="AG82" s="202">
        <v>26.53</v>
      </c>
      <c r="AH82" s="202">
        <v>0</v>
      </c>
      <c r="AI82" s="202">
        <v>0</v>
      </c>
      <c r="AJ82" s="202">
        <v>0</v>
      </c>
      <c r="AK82" s="202">
        <v>19.61</v>
      </c>
      <c r="AL82" s="202">
        <v>0</v>
      </c>
      <c r="AM82" s="202">
        <v>128.34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3.86</v>
      </c>
      <c r="E83" s="202">
        <v>0</v>
      </c>
      <c r="F83" s="202">
        <v>0</v>
      </c>
      <c r="G83" s="202">
        <v>16.66</v>
      </c>
      <c r="H83" s="202">
        <v>0</v>
      </c>
      <c r="I83" s="202">
        <v>0</v>
      </c>
      <c r="J83" s="202">
        <v>1.18</v>
      </c>
      <c r="K83" s="202">
        <v>0.32</v>
      </c>
      <c r="L83" s="202">
        <v>11.92</v>
      </c>
      <c r="M83" s="202">
        <v>0.93</v>
      </c>
      <c r="N83" s="202">
        <v>1.25</v>
      </c>
      <c r="O83" s="202">
        <v>0</v>
      </c>
      <c r="P83" s="202">
        <v>8.85</v>
      </c>
      <c r="Q83" s="202">
        <v>0.22</v>
      </c>
      <c r="R83" s="202">
        <v>0.44</v>
      </c>
      <c r="S83" s="202">
        <v>0.28000000000000003</v>
      </c>
      <c r="T83" s="202">
        <v>0</v>
      </c>
      <c r="U83" s="202">
        <v>2.16</v>
      </c>
      <c r="V83" s="202">
        <v>0.2</v>
      </c>
      <c r="W83" s="202">
        <v>0.47</v>
      </c>
      <c r="X83" s="202">
        <v>2.04</v>
      </c>
      <c r="Y83" s="202">
        <v>0</v>
      </c>
      <c r="Z83" s="202">
        <v>2.67</v>
      </c>
      <c r="AA83" s="202">
        <v>0.95</v>
      </c>
      <c r="AB83" s="202">
        <v>0</v>
      </c>
      <c r="AC83" s="202">
        <v>13.05</v>
      </c>
      <c r="AD83" s="202">
        <v>0</v>
      </c>
      <c r="AE83" s="202">
        <v>0</v>
      </c>
      <c r="AF83" s="202">
        <v>0</v>
      </c>
      <c r="AG83" s="202">
        <v>26.53</v>
      </c>
      <c r="AH83" s="202">
        <v>0</v>
      </c>
      <c r="AI83" s="202">
        <v>0</v>
      </c>
      <c r="AJ83" s="202">
        <v>0</v>
      </c>
      <c r="AK83" s="202">
        <v>19.61</v>
      </c>
      <c r="AL83" s="202">
        <v>0</v>
      </c>
      <c r="AM83" s="202">
        <v>128.34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3.86</v>
      </c>
      <c r="E84" s="202">
        <v>0</v>
      </c>
      <c r="F84" s="202">
        <v>0</v>
      </c>
      <c r="G84" s="202">
        <v>16.66</v>
      </c>
      <c r="H84" s="202">
        <v>0</v>
      </c>
      <c r="I84" s="202">
        <v>0</v>
      </c>
      <c r="J84" s="202">
        <v>1.18</v>
      </c>
      <c r="K84" s="202">
        <v>0.32</v>
      </c>
      <c r="L84" s="202">
        <v>11.92</v>
      </c>
      <c r="M84" s="202">
        <v>0.93</v>
      </c>
      <c r="N84" s="202">
        <v>1.25</v>
      </c>
      <c r="O84" s="202">
        <v>0</v>
      </c>
      <c r="P84" s="202">
        <v>8.85</v>
      </c>
      <c r="Q84" s="202">
        <v>0.22</v>
      </c>
      <c r="R84" s="202">
        <v>0.44</v>
      </c>
      <c r="S84" s="202">
        <v>0.28000000000000003</v>
      </c>
      <c r="T84" s="202">
        <v>0</v>
      </c>
      <c r="U84" s="202">
        <v>2.16</v>
      </c>
      <c r="V84" s="202">
        <v>0.2</v>
      </c>
      <c r="W84" s="202">
        <v>0.47</v>
      </c>
      <c r="X84" s="202">
        <v>2.04</v>
      </c>
      <c r="Y84" s="202">
        <v>0</v>
      </c>
      <c r="Z84" s="202">
        <v>2.67</v>
      </c>
      <c r="AA84" s="202">
        <v>0.95</v>
      </c>
      <c r="AB84" s="202">
        <v>0</v>
      </c>
      <c r="AC84" s="202">
        <v>13.05</v>
      </c>
      <c r="AD84" s="202">
        <v>0</v>
      </c>
      <c r="AE84" s="202">
        <v>0</v>
      </c>
      <c r="AF84" s="202">
        <v>0</v>
      </c>
      <c r="AG84" s="202">
        <v>26.53</v>
      </c>
      <c r="AH84" s="202">
        <v>0</v>
      </c>
      <c r="AI84" s="202">
        <v>0</v>
      </c>
      <c r="AJ84" s="202">
        <v>0</v>
      </c>
      <c r="AK84" s="202">
        <v>19.61</v>
      </c>
      <c r="AL84" s="202">
        <v>0</v>
      </c>
      <c r="AM84" s="202">
        <v>128.34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3.86</v>
      </c>
      <c r="E85" s="202">
        <v>0</v>
      </c>
      <c r="F85" s="202">
        <v>0</v>
      </c>
      <c r="G85" s="202">
        <v>16.66</v>
      </c>
      <c r="H85" s="202">
        <v>0</v>
      </c>
      <c r="I85" s="202">
        <v>0</v>
      </c>
      <c r="J85" s="202">
        <v>1.51</v>
      </c>
      <c r="K85" s="202">
        <v>0.32</v>
      </c>
      <c r="L85" s="202">
        <v>11.92</v>
      </c>
      <c r="M85" s="202">
        <v>0.93</v>
      </c>
      <c r="N85" s="202">
        <v>1.25</v>
      </c>
      <c r="O85" s="202">
        <v>0</v>
      </c>
      <c r="P85" s="202">
        <v>8.85</v>
      </c>
      <c r="Q85" s="202">
        <v>0.22</v>
      </c>
      <c r="R85" s="202">
        <v>0.44</v>
      </c>
      <c r="S85" s="202">
        <v>0.28000000000000003</v>
      </c>
      <c r="T85" s="202">
        <v>0</v>
      </c>
      <c r="U85" s="202">
        <v>2.16</v>
      </c>
      <c r="V85" s="202">
        <v>0.19</v>
      </c>
      <c r="W85" s="202">
        <v>0.47</v>
      </c>
      <c r="X85" s="202">
        <v>2.04</v>
      </c>
      <c r="Y85" s="202">
        <v>0</v>
      </c>
      <c r="Z85" s="202">
        <v>2.67</v>
      </c>
      <c r="AA85" s="202">
        <v>0.95</v>
      </c>
      <c r="AB85" s="202">
        <v>0</v>
      </c>
      <c r="AC85" s="202">
        <v>13.05</v>
      </c>
      <c r="AD85" s="202">
        <v>0</v>
      </c>
      <c r="AE85" s="202">
        <v>0</v>
      </c>
      <c r="AF85" s="202">
        <v>0</v>
      </c>
      <c r="AG85" s="202">
        <v>26.53</v>
      </c>
      <c r="AH85" s="202">
        <v>0</v>
      </c>
      <c r="AI85" s="202">
        <v>0</v>
      </c>
      <c r="AJ85" s="202">
        <v>0</v>
      </c>
      <c r="AK85" s="202">
        <v>19.61</v>
      </c>
      <c r="AL85" s="202">
        <v>0</v>
      </c>
      <c r="AM85" s="202">
        <v>128.34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3.86</v>
      </c>
      <c r="E86" s="202">
        <v>0</v>
      </c>
      <c r="F86" s="202">
        <v>0</v>
      </c>
      <c r="G86" s="202">
        <v>16.66</v>
      </c>
      <c r="H86" s="202">
        <v>0</v>
      </c>
      <c r="I86" s="202">
        <v>0</v>
      </c>
      <c r="J86" s="202">
        <v>1.51</v>
      </c>
      <c r="K86" s="202">
        <v>0.32</v>
      </c>
      <c r="L86" s="202">
        <v>11.92</v>
      </c>
      <c r="M86" s="202">
        <v>0.93</v>
      </c>
      <c r="N86" s="202">
        <v>1.25</v>
      </c>
      <c r="O86" s="202">
        <v>0</v>
      </c>
      <c r="P86" s="202">
        <v>8.85</v>
      </c>
      <c r="Q86" s="202">
        <v>0.22</v>
      </c>
      <c r="R86" s="202">
        <v>0.44</v>
      </c>
      <c r="S86" s="202">
        <v>0.28000000000000003</v>
      </c>
      <c r="T86" s="202">
        <v>0</v>
      </c>
      <c r="U86" s="202">
        <v>2.16</v>
      </c>
      <c r="V86" s="202">
        <v>0.19</v>
      </c>
      <c r="W86" s="202">
        <v>0.47</v>
      </c>
      <c r="X86" s="202">
        <v>2.04</v>
      </c>
      <c r="Y86" s="202">
        <v>0</v>
      </c>
      <c r="Z86" s="202">
        <v>2.67</v>
      </c>
      <c r="AA86" s="202">
        <v>0.95</v>
      </c>
      <c r="AB86" s="202">
        <v>0</v>
      </c>
      <c r="AC86" s="202">
        <v>13.05</v>
      </c>
      <c r="AD86" s="202">
        <v>0</v>
      </c>
      <c r="AE86" s="202">
        <v>0</v>
      </c>
      <c r="AF86" s="202">
        <v>0</v>
      </c>
      <c r="AG86" s="202">
        <v>26.53</v>
      </c>
      <c r="AH86" s="202">
        <v>0</v>
      </c>
      <c r="AI86" s="202">
        <v>0</v>
      </c>
      <c r="AJ86" s="202">
        <v>0</v>
      </c>
      <c r="AK86" s="202">
        <v>19.61</v>
      </c>
      <c r="AL86" s="202">
        <v>0</v>
      </c>
      <c r="AM86" s="202">
        <v>128.34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3.86</v>
      </c>
      <c r="E87" s="202">
        <v>0</v>
      </c>
      <c r="F87" s="202">
        <v>0</v>
      </c>
      <c r="G87" s="202">
        <v>16.66</v>
      </c>
      <c r="H87" s="202">
        <v>0</v>
      </c>
      <c r="I87" s="202">
        <v>0</v>
      </c>
      <c r="J87" s="202">
        <v>1.51</v>
      </c>
      <c r="K87" s="202">
        <v>0.32</v>
      </c>
      <c r="L87" s="202">
        <v>11.92</v>
      </c>
      <c r="M87" s="202">
        <v>0.93</v>
      </c>
      <c r="N87" s="202">
        <v>1.25</v>
      </c>
      <c r="O87" s="202">
        <v>0</v>
      </c>
      <c r="P87" s="202">
        <v>8.85</v>
      </c>
      <c r="Q87" s="202">
        <v>0.22</v>
      </c>
      <c r="R87" s="202">
        <v>0.44</v>
      </c>
      <c r="S87" s="202">
        <v>0.28000000000000003</v>
      </c>
      <c r="T87" s="202">
        <v>0</v>
      </c>
      <c r="U87" s="202">
        <v>2.16</v>
      </c>
      <c r="V87" s="202">
        <v>0.19</v>
      </c>
      <c r="W87" s="202">
        <v>0.47</v>
      </c>
      <c r="X87" s="202">
        <v>2.04</v>
      </c>
      <c r="Y87" s="202">
        <v>0</v>
      </c>
      <c r="Z87" s="202">
        <v>2.67</v>
      </c>
      <c r="AA87" s="202">
        <v>0.95</v>
      </c>
      <c r="AB87" s="202">
        <v>0</v>
      </c>
      <c r="AC87" s="202">
        <v>13.05</v>
      </c>
      <c r="AD87" s="202">
        <v>0</v>
      </c>
      <c r="AE87" s="202">
        <v>0</v>
      </c>
      <c r="AF87" s="202">
        <v>0</v>
      </c>
      <c r="AG87" s="202">
        <v>25.95</v>
      </c>
      <c r="AH87" s="202">
        <v>0</v>
      </c>
      <c r="AI87" s="202">
        <v>0</v>
      </c>
      <c r="AJ87" s="202">
        <v>0</v>
      </c>
      <c r="AK87" s="202">
        <v>19.61</v>
      </c>
      <c r="AL87" s="202">
        <v>0</v>
      </c>
      <c r="AM87" s="202">
        <v>128.34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3.86</v>
      </c>
      <c r="E88" s="202">
        <v>0</v>
      </c>
      <c r="F88" s="202">
        <v>0</v>
      </c>
      <c r="G88" s="202">
        <v>16.66</v>
      </c>
      <c r="H88" s="202">
        <v>0</v>
      </c>
      <c r="I88" s="202">
        <v>0</v>
      </c>
      <c r="J88" s="202">
        <v>1.51</v>
      </c>
      <c r="K88" s="202">
        <v>0.32</v>
      </c>
      <c r="L88" s="202">
        <v>11.92</v>
      </c>
      <c r="M88" s="202">
        <v>0.93</v>
      </c>
      <c r="N88" s="202">
        <v>1.25</v>
      </c>
      <c r="O88" s="202">
        <v>0</v>
      </c>
      <c r="P88" s="202">
        <v>8.85</v>
      </c>
      <c r="Q88" s="202">
        <v>0.22</v>
      </c>
      <c r="R88" s="202">
        <v>0.44</v>
      </c>
      <c r="S88" s="202">
        <v>0.28000000000000003</v>
      </c>
      <c r="T88" s="202">
        <v>0</v>
      </c>
      <c r="U88" s="202">
        <v>2.16</v>
      </c>
      <c r="V88" s="202">
        <v>0.19</v>
      </c>
      <c r="W88" s="202">
        <v>0.47</v>
      </c>
      <c r="X88" s="202">
        <v>2.04</v>
      </c>
      <c r="Y88" s="202">
        <v>0</v>
      </c>
      <c r="Z88" s="202">
        <v>2.67</v>
      </c>
      <c r="AA88" s="202">
        <v>0.95</v>
      </c>
      <c r="AB88" s="202">
        <v>0</v>
      </c>
      <c r="AC88" s="202">
        <v>12.74</v>
      </c>
      <c r="AD88" s="202">
        <v>0</v>
      </c>
      <c r="AE88" s="202">
        <v>0</v>
      </c>
      <c r="AF88" s="202">
        <v>0</v>
      </c>
      <c r="AG88" s="202">
        <v>25.95</v>
      </c>
      <c r="AH88" s="202">
        <v>0</v>
      </c>
      <c r="AI88" s="202">
        <v>0</v>
      </c>
      <c r="AJ88" s="202">
        <v>0</v>
      </c>
      <c r="AK88" s="202">
        <v>19.61</v>
      </c>
      <c r="AL88" s="202">
        <v>0</v>
      </c>
      <c r="AM88" s="202">
        <v>128.34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3.86</v>
      </c>
      <c r="E89" s="202">
        <v>0</v>
      </c>
      <c r="F89" s="202">
        <v>0</v>
      </c>
      <c r="G89" s="202">
        <v>16.66</v>
      </c>
      <c r="H89" s="202">
        <v>0</v>
      </c>
      <c r="I89" s="202">
        <v>0</v>
      </c>
      <c r="J89" s="202">
        <v>1.85</v>
      </c>
      <c r="K89" s="202">
        <v>0.32</v>
      </c>
      <c r="L89" s="202">
        <v>11.92</v>
      </c>
      <c r="M89" s="202">
        <v>0.93</v>
      </c>
      <c r="N89" s="202">
        <v>1.25</v>
      </c>
      <c r="O89" s="202">
        <v>0</v>
      </c>
      <c r="P89" s="202">
        <v>8.85</v>
      </c>
      <c r="Q89" s="202">
        <v>0.22</v>
      </c>
      <c r="R89" s="202">
        <v>0.44</v>
      </c>
      <c r="S89" s="202">
        <v>0.28000000000000003</v>
      </c>
      <c r="T89" s="202">
        <v>0</v>
      </c>
      <c r="U89" s="202">
        <v>2.16</v>
      </c>
      <c r="V89" s="202">
        <v>0.19</v>
      </c>
      <c r="W89" s="202">
        <v>0.47</v>
      </c>
      <c r="X89" s="202">
        <v>2.04</v>
      </c>
      <c r="Y89" s="202">
        <v>0</v>
      </c>
      <c r="Z89" s="202">
        <v>2.67</v>
      </c>
      <c r="AA89" s="202">
        <v>0.95</v>
      </c>
      <c r="AB89" s="202">
        <v>0</v>
      </c>
      <c r="AC89" s="202">
        <v>12.74</v>
      </c>
      <c r="AD89" s="202">
        <v>0</v>
      </c>
      <c r="AE89" s="202">
        <v>0</v>
      </c>
      <c r="AF89" s="202">
        <v>0</v>
      </c>
      <c r="AG89" s="202">
        <v>25.95</v>
      </c>
      <c r="AH89" s="202">
        <v>0</v>
      </c>
      <c r="AI89" s="202">
        <v>0</v>
      </c>
      <c r="AJ89" s="202">
        <v>0</v>
      </c>
      <c r="AK89" s="202">
        <v>19.61</v>
      </c>
      <c r="AL89" s="202">
        <v>0</v>
      </c>
      <c r="AM89" s="202">
        <v>128.34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3.86</v>
      </c>
      <c r="E90" s="202">
        <v>0</v>
      </c>
      <c r="F90" s="202">
        <v>0</v>
      </c>
      <c r="G90" s="202">
        <v>16.66</v>
      </c>
      <c r="H90" s="202">
        <v>0</v>
      </c>
      <c r="I90" s="202">
        <v>0</v>
      </c>
      <c r="J90" s="202">
        <v>1.85</v>
      </c>
      <c r="K90" s="202">
        <v>0.32</v>
      </c>
      <c r="L90" s="202">
        <v>11.92</v>
      </c>
      <c r="M90" s="202">
        <v>0.93</v>
      </c>
      <c r="N90" s="202">
        <v>1.25</v>
      </c>
      <c r="O90" s="202">
        <v>0</v>
      </c>
      <c r="P90" s="202">
        <v>8.85</v>
      </c>
      <c r="Q90" s="202">
        <v>0.22</v>
      </c>
      <c r="R90" s="202">
        <v>0.44</v>
      </c>
      <c r="S90" s="202">
        <v>0.28000000000000003</v>
      </c>
      <c r="T90" s="202">
        <v>0</v>
      </c>
      <c r="U90" s="202">
        <v>2.16</v>
      </c>
      <c r="V90" s="202">
        <v>0.19</v>
      </c>
      <c r="W90" s="202">
        <v>0.47</v>
      </c>
      <c r="X90" s="202">
        <v>2.04</v>
      </c>
      <c r="Y90" s="202">
        <v>0</v>
      </c>
      <c r="Z90" s="202">
        <v>2.67</v>
      </c>
      <c r="AA90" s="202">
        <v>0.95</v>
      </c>
      <c r="AB90" s="202">
        <v>0</v>
      </c>
      <c r="AC90" s="202">
        <v>12.74</v>
      </c>
      <c r="AD90" s="202">
        <v>0</v>
      </c>
      <c r="AE90" s="202">
        <v>0</v>
      </c>
      <c r="AF90" s="202">
        <v>0</v>
      </c>
      <c r="AG90" s="202">
        <v>25.95</v>
      </c>
      <c r="AH90" s="202">
        <v>0</v>
      </c>
      <c r="AI90" s="202">
        <v>0</v>
      </c>
      <c r="AJ90" s="202">
        <v>0</v>
      </c>
      <c r="AK90" s="202">
        <v>19.61</v>
      </c>
      <c r="AL90" s="202">
        <v>0</v>
      </c>
      <c r="AM90" s="202">
        <v>128.34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3.86</v>
      </c>
      <c r="E91" s="202">
        <v>0</v>
      </c>
      <c r="F91" s="202">
        <v>0</v>
      </c>
      <c r="G91" s="202">
        <v>16.66</v>
      </c>
      <c r="H91" s="202">
        <v>0</v>
      </c>
      <c r="I91" s="202">
        <v>0</v>
      </c>
      <c r="J91" s="202">
        <v>2.02</v>
      </c>
      <c r="K91" s="202">
        <v>0.32</v>
      </c>
      <c r="L91" s="202">
        <v>11.92</v>
      </c>
      <c r="M91" s="202">
        <v>0.93</v>
      </c>
      <c r="N91" s="202">
        <v>1.25</v>
      </c>
      <c r="O91" s="202">
        <v>0</v>
      </c>
      <c r="P91" s="202">
        <v>8.85</v>
      </c>
      <c r="Q91" s="202">
        <v>0.22</v>
      </c>
      <c r="R91" s="202">
        <v>0.44</v>
      </c>
      <c r="S91" s="202">
        <v>0.28000000000000003</v>
      </c>
      <c r="T91" s="202">
        <v>0</v>
      </c>
      <c r="U91" s="202">
        <v>2.16</v>
      </c>
      <c r="V91" s="202">
        <v>0.22</v>
      </c>
      <c r="W91" s="202">
        <v>0.47</v>
      </c>
      <c r="X91" s="202">
        <v>2.04</v>
      </c>
      <c r="Y91" s="202">
        <v>0</v>
      </c>
      <c r="Z91" s="202">
        <v>2.67</v>
      </c>
      <c r="AA91" s="202">
        <v>0.95</v>
      </c>
      <c r="AB91" s="202">
        <v>0</v>
      </c>
      <c r="AC91" s="202">
        <v>12.74</v>
      </c>
      <c r="AD91" s="202">
        <v>0</v>
      </c>
      <c r="AE91" s="202">
        <v>0</v>
      </c>
      <c r="AF91" s="202">
        <v>0</v>
      </c>
      <c r="AG91" s="202">
        <v>25.95</v>
      </c>
      <c r="AH91" s="202">
        <v>0</v>
      </c>
      <c r="AI91" s="202">
        <v>0</v>
      </c>
      <c r="AJ91" s="202">
        <v>0</v>
      </c>
      <c r="AK91" s="202">
        <v>3.19</v>
      </c>
      <c r="AL91" s="202">
        <v>0</v>
      </c>
      <c r="AM91" s="202">
        <v>128.34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1.45</v>
      </c>
      <c r="E92" s="202">
        <v>0</v>
      </c>
      <c r="F92" s="202">
        <v>0</v>
      </c>
      <c r="G92" s="202">
        <v>16.66</v>
      </c>
      <c r="H92" s="202">
        <v>0</v>
      </c>
      <c r="I92" s="202">
        <v>0</v>
      </c>
      <c r="J92" s="202">
        <v>2.02</v>
      </c>
      <c r="K92" s="202">
        <v>0.32</v>
      </c>
      <c r="L92" s="202">
        <v>11.92</v>
      </c>
      <c r="M92" s="202">
        <v>0.93</v>
      </c>
      <c r="N92" s="202">
        <v>1.25</v>
      </c>
      <c r="O92" s="202">
        <v>0</v>
      </c>
      <c r="P92" s="202">
        <v>8.85</v>
      </c>
      <c r="Q92" s="202">
        <v>0.22</v>
      </c>
      <c r="R92" s="202">
        <v>0.44</v>
      </c>
      <c r="S92" s="202">
        <v>0.28000000000000003</v>
      </c>
      <c r="T92" s="202">
        <v>0</v>
      </c>
      <c r="U92" s="202">
        <v>2.16</v>
      </c>
      <c r="V92" s="202">
        <v>0.23</v>
      </c>
      <c r="W92" s="202">
        <v>0.47</v>
      </c>
      <c r="X92" s="202">
        <v>1.48</v>
      </c>
      <c r="Y92" s="202">
        <v>0</v>
      </c>
      <c r="Z92" s="202">
        <v>2.67</v>
      </c>
      <c r="AA92" s="202">
        <v>0.95</v>
      </c>
      <c r="AB92" s="202">
        <v>0</v>
      </c>
      <c r="AC92" s="202">
        <v>12.74</v>
      </c>
      <c r="AD92" s="202">
        <v>0</v>
      </c>
      <c r="AE92" s="202">
        <v>0</v>
      </c>
      <c r="AF92" s="202">
        <v>0</v>
      </c>
      <c r="AG92" s="202">
        <v>25.95</v>
      </c>
      <c r="AH92" s="202">
        <v>0</v>
      </c>
      <c r="AI92" s="202">
        <v>0</v>
      </c>
      <c r="AJ92" s="202">
        <v>0</v>
      </c>
      <c r="AK92" s="202">
        <v>3.19</v>
      </c>
      <c r="AL92" s="202">
        <v>0</v>
      </c>
      <c r="AM92" s="202">
        <v>128.34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1.45</v>
      </c>
      <c r="E93" s="202">
        <v>0</v>
      </c>
      <c r="F93" s="202">
        <v>0</v>
      </c>
      <c r="G93" s="202">
        <v>16.66</v>
      </c>
      <c r="H93" s="202">
        <v>0</v>
      </c>
      <c r="I93" s="202">
        <v>0</v>
      </c>
      <c r="J93" s="202">
        <v>0</v>
      </c>
      <c r="K93" s="202">
        <v>0.32</v>
      </c>
      <c r="L93" s="202">
        <v>11.92</v>
      </c>
      <c r="M93" s="202">
        <v>0.93</v>
      </c>
      <c r="N93" s="202">
        <v>1.25</v>
      </c>
      <c r="O93" s="202">
        <v>0</v>
      </c>
      <c r="P93" s="202">
        <v>8.85</v>
      </c>
      <c r="Q93" s="202">
        <v>0.22</v>
      </c>
      <c r="R93" s="202">
        <v>0.44</v>
      </c>
      <c r="S93" s="202">
        <v>0.28000000000000003</v>
      </c>
      <c r="T93" s="202">
        <v>0</v>
      </c>
      <c r="U93" s="202">
        <v>2.16</v>
      </c>
      <c r="V93" s="202">
        <v>0.21</v>
      </c>
      <c r="W93" s="202">
        <v>0.47</v>
      </c>
      <c r="X93" s="202">
        <v>1.41</v>
      </c>
      <c r="Y93" s="202">
        <v>0</v>
      </c>
      <c r="Z93" s="202">
        <v>2.67</v>
      </c>
      <c r="AA93" s="202">
        <v>0.95</v>
      </c>
      <c r="AB93" s="202">
        <v>0</v>
      </c>
      <c r="AC93" s="202">
        <v>12.74</v>
      </c>
      <c r="AD93" s="202">
        <v>0</v>
      </c>
      <c r="AE93" s="202">
        <v>0</v>
      </c>
      <c r="AF93" s="202">
        <v>0</v>
      </c>
      <c r="AG93" s="202">
        <v>25.95</v>
      </c>
      <c r="AH93" s="202">
        <v>0</v>
      </c>
      <c r="AI93" s="202">
        <v>0</v>
      </c>
      <c r="AJ93" s="202">
        <v>0</v>
      </c>
      <c r="AK93" s="202">
        <v>3.19</v>
      </c>
      <c r="AL93" s="202">
        <v>0</v>
      </c>
      <c r="AM93" s="202">
        <v>128.34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1.45</v>
      </c>
      <c r="E94" s="202">
        <v>0</v>
      </c>
      <c r="F94" s="202">
        <v>0</v>
      </c>
      <c r="G94" s="202">
        <v>16.66</v>
      </c>
      <c r="H94" s="202">
        <v>0</v>
      </c>
      <c r="I94" s="202">
        <v>0</v>
      </c>
      <c r="J94" s="202">
        <v>0</v>
      </c>
      <c r="K94" s="202">
        <v>0.32</v>
      </c>
      <c r="L94" s="202">
        <v>11.92</v>
      </c>
      <c r="M94" s="202">
        <v>0.93</v>
      </c>
      <c r="N94" s="202">
        <v>1.25</v>
      </c>
      <c r="O94" s="202">
        <v>0</v>
      </c>
      <c r="P94" s="202">
        <v>8.85</v>
      </c>
      <c r="Q94" s="202">
        <v>0.22</v>
      </c>
      <c r="R94" s="202">
        <v>0.44</v>
      </c>
      <c r="S94" s="202">
        <v>0.28000000000000003</v>
      </c>
      <c r="T94" s="202">
        <v>0</v>
      </c>
      <c r="U94" s="202">
        <v>2.16</v>
      </c>
      <c r="V94" s="202">
        <v>0.21</v>
      </c>
      <c r="W94" s="202">
        <v>0.47</v>
      </c>
      <c r="X94" s="202">
        <v>1.33</v>
      </c>
      <c r="Y94" s="202">
        <v>0</v>
      </c>
      <c r="Z94" s="202">
        <v>2.67</v>
      </c>
      <c r="AA94" s="202">
        <v>0.95</v>
      </c>
      <c r="AB94" s="202">
        <v>0</v>
      </c>
      <c r="AC94" s="202">
        <v>12.74</v>
      </c>
      <c r="AD94" s="202">
        <v>0</v>
      </c>
      <c r="AE94" s="202">
        <v>0</v>
      </c>
      <c r="AF94" s="202">
        <v>0</v>
      </c>
      <c r="AG94" s="202">
        <v>25.95</v>
      </c>
      <c r="AH94" s="202">
        <v>0</v>
      </c>
      <c r="AI94" s="202">
        <v>0</v>
      </c>
      <c r="AJ94" s="202">
        <v>0</v>
      </c>
      <c r="AK94" s="202">
        <v>3.19</v>
      </c>
      <c r="AL94" s="202">
        <v>0</v>
      </c>
      <c r="AM94" s="202">
        <v>128.34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1.45</v>
      </c>
      <c r="E95" s="202">
        <v>0</v>
      </c>
      <c r="F95" s="202">
        <v>0</v>
      </c>
      <c r="G95" s="202">
        <v>16.66</v>
      </c>
      <c r="H95" s="202">
        <v>0</v>
      </c>
      <c r="I95" s="202">
        <v>0</v>
      </c>
      <c r="J95" s="202">
        <v>0</v>
      </c>
      <c r="K95" s="202">
        <v>0.32</v>
      </c>
      <c r="L95" s="202">
        <v>11.92</v>
      </c>
      <c r="M95" s="202">
        <v>0.93</v>
      </c>
      <c r="N95" s="202">
        <v>1.25</v>
      </c>
      <c r="O95" s="202">
        <v>0</v>
      </c>
      <c r="P95" s="202">
        <v>8.85</v>
      </c>
      <c r="Q95" s="202">
        <v>0.22</v>
      </c>
      <c r="R95" s="202">
        <v>0.44</v>
      </c>
      <c r="S95" s="202">
        <v>0.28000000000000003</v>
      </c>
      <c r="T95" s="202">
        <v>0</v>
      </c>
      <c r="U95" s="202">
        <v>2.16</v>
      </c>
      <c r="V95" s="202">
        <v>0.21</v>
      </c>
      <c r="W95" s="202">
        <v>0.47</v>
      </c>
      <c r="X95" s="202">
        <v>1.33</v>
      </c>
      <c r="Y95" s="202">
        <v>0</v>
      </c>
      <c r="Z95" s="202">
        <v>2.67</v>
      </c>
      <c r="AA95" s="202">
        <v>0.95</v>
      </c>
      <c r="AB95" s="202">
        <v>0</v>
      </c>
      <c r="AC95" s="202">
        <v>12.74</v>
      </c>
      <c r="AD95" s="202">
        <v>0</v>
      </c>
      <c r="AE95" s="202">
        <v>0</v>
      </c>
      <c r="AF95" s="202">
        <v>0</v>
      </c>
      <c r="AG95" s="202">
        <v>25.95</v>
      </c>
      <c r="AH95" s="202">
        <v>0</v>
      </c>
      <c r="AI95" s="202">
        <v>0</v>
      </c>
      <c r="AJ95" s="202">
        <v>0</v>
      </c>
      <c r="AK95" s="202">
        <v>3.19</v>
      </c>
      <c r="AL95" s="202">
        <v>0</v>
      </c>
      <c r="AM95" s="202">
        <v>128.34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1.45</v>
      </c>
      <c r="E96" s="202">
        <v>0</v>
      </c>
      <c r="F96" s="202">
        <v>0</v>
      </c>
      <c r="G96" s="202">
        <v>16.66</v>
      </c>
      <c r="H96" s="202">
        <v>0</v>
      </c>
      <c r="I96" s="202">
        <v>0</v>
      </c>
      <c r="J96" s="202">
        <v>0</v>
      </c>
      <c r="K96" s="202">
        <v>0.32</v>
      </c>
      <c r="L96" s="202">
        <v>11.92</v>
      </c>
      <c r="M96" s="202">
        <v>0.93</v>
      </c>
      <c r="N96" s="202">
        <v>1.25</v>
      </c>
      <c r="O96" s="202">
        <v>0</v>
      </c>
      <c r="P96" s="202">
        <v>8.85</v>
      </c>
      <c r="Q96" s="202">
        <v>0.22</v>
      </c>
      <c r="R96" s="202">
        <v>0.44</v>
      </c>
      <c r="S96" s="202">
        <v>0.28000000000000003</v>
      </c>
      <c r="T96" s="202">
        <v>0</v>
      </c>
      <c r="U96" s="202">
        <v>2.16</v>
      </c>
      <c r="V96" s="202">
        <v>0.21</v>
      </c>
      <c r="W96" s="202">
        <v>0.47</v>
      </c>
      <c r="X96" s="202">
        <v>1.26</v>
      </c>
      <c r="Y96" s="202">
        <v>0</v>
      </c>
      <c r="Z96" s="202">
        <v>2.67</v>
      </c>
      <c r="AA96" s="202">
        <v>0.95</v>
      </c>
      <c r="AB96" s="202">
        <v>0</v>
      </c>
      <c r="AC96" s="202">
        <v>12.74</v>
      </c>
      <c r="AD96" s="202">
        <v>0</v>
      </c>
      <c r="AE96" s="202">
        <v>0</v>
      </c>
      <c r="AF96" s="202">
        <v>0</v>
      </c>
      <c r="AG96" s="202">
        <v>25.95</v>
      </c>
      <c r="AH96" s="202">
        <v>0</v>
      </c>
      <c r="AI96" s="202">
        <v>0</v>
      </c>
      <c r="AJ96" s="202">
        <v>0</v>
      </c>
      <c r="AK96" s="202">
        <v>3.19</v>
      </c>
      <c r="AL96" s="202">
        <v>0</v>
      </c>
      <c r="AM96" s="202">
        <v>128.34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1.45</v>
      </c>
      <c r="E97" s="202">
        <v>0</v>
      </c>
      <c r="F97" s="202">
        <v>0</v>
      </c>
      <c r="G97" s="202">
        <v>16.66</v>
      </c>
      <c r="H97" s="202">
        <v>0</v>
      </c>
      <c r="I97" s="202">
        <v>0</v>
      </c>
      <c r="J97" s="202">
        <v>0</v>
      </c>
      <c r="K97" s="202">
        <v>0.32</v>
      </c>
      <c r="L97" s="202">
        <v>11.92</v>
      </c>
      <c r="M97" s="202">
        <v>0.93</v>
      </c>
      <c r="N97" s="202">
        <v>1.25</v>
      </c>
      <c r="O97" s="202">
        <v>0</v>
      </c>
      <c r="P97" s="202">
        <v>8.85</v>
      </c>
      <c r="Q97" s="202">
        <v>0.22</v>
      </c>
      <c r="R97" s="202">
        <v>0.44</v>
      </c>
      <c r="S97" s="202">
        <v>0.28000000000000003</v>
      </c>
      <c r="T97" s="202">
        <v>0</v>
      </c>
      <c r="U97" s="202">
        <v>2.16</v>
      </c>
      <c r="V97" s="202">
        <v>0.21</v>
      </c>
      <c r="W97" s="202">
        <v>0.47</v>
      </c>
      <c r="X97" s="202">
        <v>1.18</v>
      </c>
      <c r="Y97" s="202">
        <v>0</v>
      </c>
      <c r="Z97" s="202">
        <v>2.67</v>
      </c>
      <c r="AA97" s="202">
        <v>0.95</v>
      </c>
      <c r="AB97" s="202">
        <v>0</v>
      </c>
      <c r="AC97" s="202">
        <v>12.74</v>
      </c>
      <c r="AD97" s="202">
        <v>0</v>
      </c>
      <c r="AE97" s="202">
        <v>0</v>
      </c>
      <c r="AF97" s="202">
        <v>0</v>
      </c>
      <c r="AG97" s="202">
        <v>25.95</v>
      </c>
      <c r="AH97" s="202">
        <v>0</v>
      </c>
      <c r="AI97" s="202">
        <v>0</v>
      </c>
      <c r="AJ97" s="202">
        <v>0</v>
      </c>
      <c r="AK97" s="202">
        <v>3.19</v>
      </c>
      <c r="AL97" s="202">
        <v>0</v>
      </c>
      <c r="AM97" s="202">
        <v>128.34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1.45</v>
      </c>
      <c r="E98" s="202">
        <v>0</v>
      </c>
      <c r="F98" s="202">
        <v>0</v>
      </c>
      <c r="G98" s="202">
        <v>16.66</v>
      </c>
      <c r="H98" s="202">
        <v>0</v>
      </c>
      <c r="I98" s="202">
        <v>0</v>
      </c>
      <c r="J98" s="202">
        <v>0</v>
      </c>
      <c r="K98" s="202">
        <v>0.32</v>
      </c>
      <c r="L98" s="202">
        <v>11.92</v>
      </c>
      <c r="M98" s="202">
        <v>0.93</v>
      </c>
      <c r="N98" s="202">
        <v>1.25</v>
      </c>
      <c r="O98" s="202">
        <v>0</v>
      </c>
      <c r="P98" s="202">
        <v>8.85</v>
      </c>
      <c r="Q98" s="202">
        <v>0.22</v>
      </c>
      <c r="R98" s="202">
        <v>0.44</v>
      </c>
      <c r="S98" s="202">
        <v>0.28000000000000003</v>
      </c>
      <c r="T98" s="202">
        <v>0</v>
      </c>
      <c r="U98" s="202">
        <v>2.16</v>
      </c>
      <c r="V98" s="202">
        <v>0.21</v>
      </c>
      <c r="W98" s="202">
        <v>0.47</v>
      </c>
      <c r="X98" s="202">
        <v>1.04</v>
      </c>
      <c r="Y98" s="202">
        <v>0</v>
      </c>
      <c r="Z98" s="202">
        <v>2.67</v>
      </c>
      <c r="AA98" s="202">
        <v>0.95</v>
      </c>
      <c r="AB98" s="202">
        <v>0</v>
      </c>
      <c r="AC98" s="202">
        <v>12.74</v>
      </c>
      <c r="AD98" s="202">
        <v>0</v>
      </c>
      <c r="AE98" s="202">
        <v>0</v>
      </c>
      <c r="AF98" s="202">
        <v>0</v>
      </c>
      <c r="AG98" s="202">
        <v>25.95</v>
      </c>
      <c r="AH98" s="202">
        <v>0</v>
      </c>
      <c r="AI98" s="202">
        <v>0</v>
      </c>
      <c r="AJ98" s="202">
        <v>0</v>
      </c>
      <c r="AK98" s="202">
        <v>3.19</v>
      </c>
      <c r="AL98" s="202">
        <v>0</v>
      </c>
      <c r="AM98" s="202">
        <v>128.34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0.20472999999999997</v>
      </c>
      <c r="E99">
        <f t="shared" si="0"/>
        <v>0</v>
      </c>
      <c r="F99">
        <f t="shared" si="0"/>
        <v>0</v>
      </c>
      <c r="G99">
        <f t="shared" si="0"/>
        <v>0.40406000000000014</v>
      </c>
      <c r="H99">
        <f t="shared" si="0"/>
        <v>0</v>
      </c>
      <c r="I99">
        <f t="shared" si="0"/>
        <v>0</v>
      </c>
      <c r="J99">
        <f t="shared" si="0"/>
        <v>0.32666249999999997</v>
      </c>
      <c r="K99">
        <f t="shared" si="0"/>
        <v>8.4702499999999945E-2</v>
      </c>
      <c r="L99">
        <f t="shared" si="0"/>
        <v>4.7578899999999926</v>
      </c>
      <c r="M99">
        <f t="shared" si="0"/>
        <v>2.2290000000000049E-2</v>
      </c>
      <c r="N99">
        <f t="shared" si="0"/>
        <v>2.9062500000000002E-2</v>
      </c>
      <c r="O99">
        <f t="shared" si="0"/>
        <v>0</v>
      </c>
      <c r="P99">
        <f t="shared" si="0"/>
        <v>0.19590000000000019</v>
      </c>
      <c r="Q99">
        <f t="shared" si="0"/>
        <v>4.1635000000000019E-2</v>
      </c>
      <c r="R99">
        <f t="shared" si="0"/>
        <v>8.9090000000000044E-2</v>
      </c>
      <c r="S99">
        <f t="shared" si="0"/>
        <v>5.6075E-2</v>
      </c>
      <c r="T99">
        <f t="shared" si="0"/>
        <v>0</v>
      </c>
      <c r="U99">
        <f t="shared" si="0"/>
        <v>4.5359999999999942E-2</v>
      </c>
      <c r="V99">
        <f t="shared" si="0"/>
        <v>3.6527499999999949E-2</v>
      </c>
      <c r="W99">
        <f t="shared" si="0"/>
        <v>4.3829999999999994E-2</v>
      </c>
      <c r="X99">
        <f t="shared" si="0"/>
        <v>0.15353499999999964</v>
      </c>
      <c r="Y99">
        <f t="shared" si="0"/>
        <v>0</v>
      </c>
      <c r="Z99">
        <f t="shared" si="0"/>
        <v>0.83557250000000038</v>
      </c>
      <c r="AA99">
        <f t="shared" si="0"/>
        <v>0.17758500000000055</v>
      </c>
      <c r="AB99">
        <f t="shared" si="0"/>
        <v>0</v>
      </c>
      <c r="AC99">
        <f t="shared" si="0"/>
        <v>0.30793000000000004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0.63791500000000023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0.31135500000000016</v>
      </c>
      <c r="AL99">
        <f t="shared" si="0"/>
        <v>0</v>
      </c>
      <c r="AM99">
        <f t="shared" si="0"/>
        <v>3.0800700000000005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-10.847</v>
      </c>
      <c r="D4" s="83">
        <v>0</v>
      </c>
      <c r="E4" s="83">
        <v>0</v>
      </c>
      <c r="F4" s="83">
        <v>0</v>
      </c>
      <c r="G4" s="83">
        <v>-10.847</v>
      </c>
      <c r="H4" s="77"/>
      <c r="I4" s="32">
        <v>2</v>
      </c>
      <c r="J4" s="83">
        <v>10.847</v>
      </c>
      <c r="K4" s="83">
        <v>0</v>
      </c>
      <c r="L4" s="83">
        <v>0</v>
      </c>
      <c r="M4" s="83">
        <v>9.1530000000000005</v>
      </c>
      <c r="N4" s="83">
        <v>20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-9.1530000000000005</v>
      </c>
      <c r="AG4" s="83">
        <v>0</v>
      </c>
      <c r="AH4" s="83">
        <v>0</v>
      </c>
      <c r="AI4" s="83">
        <v>-9.1530000000000005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10.847</v>
      </c>
      <c r="AV4" s="84">
        <f t="shared" si="0"/>
        <v>0</v>
      </c>
      <c r="AW4" s="84">
        <f t="shared" si="0"/>
        <v>0</v>
      </c>
      <c r="AX4" s="84">
        <f t="shared" si="0"/>
        <v>9.1530000000000005</v>
      </c>
      <c r="AY4" s="84">
        <f t="shared" ref="AY4:AY67" si="14">-SUM(AU4:AX4)</f>
        <v>-20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108.47</v>
      </c>
      <c r="CF4" s="81">
        <f t="shared" si="5"/>
        <v>0</v>
      </c>
      <c r="CG4" s="81">
        <f t="shared" si="5"/>
        <v>0</v>
      </c>
      <c r="CH4" s="81">
        <f t="shared" si="5"/>
        <v>91.53</v>
      </c>
      <c r="CI4" s="81">
        <f t="shared" ref="CI4:CI67" si="24">SUM(CE4:CH4)</f>
        <v>200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10.847</v>
      </c>
      <c r="DG4" s="82">
        <f t="shared" ref="DG4:DG67" si="32">AY4+AN4+BC4+BJ4+BQ4</f>
        <v>-20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9.1530000000000005</v>
      </c>
      <c r="DK4" s="85">
        <f t="shared" si="9"/>
        <v>0</v>
      </c>
    </row>
    <row r="5" spans="1:115" ht="15.75" thickBot="1">
      <c r="A5" s="77"/>
      <c r="B5" s="32">
        <v>3</v>
      </c>
      <c r="C5" s="83">
        <v>-21.693000000000001</v>
      </c>
      <c r="D5" s="83">
        <v>0</v>
      </c>
      <c r="E5" s="83">
        <v>0</v>
      </c>
      <c r="F5" s="83">
        <v>0</v>
      </c>
      <c r="G5" s="83">
        <v>-21.693000000000001</v>
      </c>
      <c r="H5" s="77"/>
      <c r="I5" s="32">
        <v>3</v>
      </c>
      <c r="J5" s="83">
        <v>21.693000000000001</v>
      </c>
      <c r="K5" s="83">
        <v>0</v>
      </c>
      <c r="L5" s="83">
        <v>0</v>
      </c>
      <c r="M5" s="83">
        <v>18.306999999999999</v>
      </c>
      <c r="N5" s="83">
        <v>40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-18.306999999999999</v>
      </c>
      <c r="AG5" s="83">
        <v>0</v>
      </c>
      <c r="AH5" s="83">
        <v>0</v>
      </c>
      <c r="AI5" s="83">
        <v>-18.306999999999999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21.693000000000001</v>
      </c>
      <c r="AV5" s="84">
        <f t="shared" si="0"/>
        <v>0</v>
      </c>
      <c r="AW5" s="84">
        <f t="shared" si="0"/>
        <v>0</v>
      </c>
      <c r="AX5" s="84">
        <f t="shared" si="0"/>
        <v>18.306999999999999</v>
      </c>
      <c r="AY5" s="84">
        <f t="shared" si="14"/>
        <v>-40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216.93</v>
      </c>
      <c r="CF5" s="81">
        <f t="shared" si="5"/>
        <v>0</v>
      </c>
      <c r="CG5" s="81">
        <f t="shared" si="5"/>
        <v>0</v>
      </c>
      <c r="CH5" s="81">
        <f t="shared" si="5"/>
        <v>183.07</v>
      </c>
      <c r="CI5" s="81">
        <f t="shared" si="24"/>
        <v>400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21.693000000000001</v>
      </c>
      <c r="DG5" s="82">
        <f t="shared" si="32"/>
        <v>-40</v>
      </c>
      <c r="DH5" s="82">
        <f t="shared" si="33"/>
        <v>0</v>
      </c>
      <c r="DI5" s="82">
        <f t="shared" si="34"/>
        <v>0</v>
      </c>
      <c r="DJ5" s="82">
        <f t="shared" si="35"/>
        <v>18.306999999999999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5.9009999999999998</v>
      </c>
      <c r="G46" s="83">
        <v>5.9009999999999998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3.657</v>
      </c>
      <c r="N46" s="83">
        <v>3.657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-5.9009999999999998</v>
      </c>
      <c r="AF46" s="83">
        <v>-3.657</v>
      </c>
      <c r="AG46" s="83">
        <v>0</v>
      </c>
      <c r="AH46" s="83">
        <v>0</v>
      </c>
      <c r="AI46" s="83">
        <v>-9.5579999999999998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5.9009999999999998</v>
      </c>
      <c r="AR46" s="84">
        <f t="shared" si="12"/>
        <v>-5.9009999999999998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3.657</v>
      </c>
      <c r="AY46" s="84">
        <f t="shared" si="14"/>
        <v>-3.657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59.01</v>
      </c>
      <c r="CB46" s="81">
        <f t="shared" si="22"/>
        <v>59.01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36.57</v>
      </c>
      <c r="CI46" s="81">
        <f t="shared" si="24"/>
        <v>36.57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-5.9009999999999998</v>
      </c>
      <c r="DG46" s="82">
        <f t="shared" si="32"/>
        <v>-3.657</v>
      </c>
      <c r="DH46" s="82">
        <f t="shared" si="33"/>
        <v>0</v>
      </c>
      <c r="DI46" s="82">
        <f t="shared" si="34"/>
        <v>0</v>
      </c>
      <c r="DJ46" s="82">
        <f t="shared" si="35"/>
        <v>9.5579999999999998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17.135999999999999</v>
      </c>
      <c r="G47" s="83">
        <v>17.135999999999999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10.618</v>
      </c>
      <c r="N47" s="83">
        <v>10.618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-17.135999999999999</v>
      </c>
      <c r="AF47" s="83">
        <v>-10.618</v>
      </c>
      <c r="AG47" s="83">
        <v>0</v>
      </c>
      <c r="AH47" s="83">
        <v>0</v>
      </c>
      <c r="AI47" s="83">
        <v>-27.754000000000001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17.135999999999999</v>
      </c>
      <c r="AR47" s="84">
        <f t="shared" si="12"/>
        <v>-17.135999999999999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10.618</v>
      </c>
      <c r="AY47" s="84">
        <f t="shared" si="14"/>
        <v>-10.618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171.35999999999999</v>
      </c>
      <c r="CB47" s="81">
        <f t="shared" si="22"/>
        <v>171.35999999999999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106.18</v>
      </c>
      <c r="CI47" s="81">
        <f t="shared" si="24"/>
        <v>106.18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-17.135999999999999</v>
      </c>
      <c r="DG47" s="82">
        <f t="shared" si="32"/>
        <v>-10.618</v>
      </c>
      <c r="DH47" s="82">
        <f t="shared" si="33"/>
        <v>0</v>
      </c>
      <c r="DI47" s="82">
        <f t="shared" si="34"/>
        <v>0</v>
      </c>
      <c r="DJ47" s="82">
        <f t="shared" si="35"/>
        <v>27.753999999999998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23</v>
      </c>
      <c r="G48" s="83">
        <v>23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17.202000000000002</v>
      </c>
      <c r="N48" s="83">
        <v>17.202000000000002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-23</v>
      </c>
      <c r="AF48" s="83">
        <v>-17.202000000000002</v>
      </c>
      <c r="AG48" s="83">
        <v>0</v>
      </c>
      <c r="AH48" s="83">
        <v>0</v>
      </c>
      <c r="AI48" s="83">
        <v>-40.201999999999998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23</v>
      </c>
      <c r="AR48" s="84">
        <f t="shared" si="12"/>
        <v>-23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17.202000000000002</v>
      </c>
      <c r="AY48" s="84">
        <f t="shared" si="14"/>
        <v>-17.202000000000002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230</v>
      </c>
      <c r="CB48" s="81">
        <f t="shared" si="22"/>
        <v>230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172.02</v>
      </c>
      <c r="CI48" s="81">
        <f t="shared" si="24"/>
        <v>172.02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-23</v>
      </c>
      <c r="DG48" s="82">
        <f t="shared" si="32"/>
        <v>-17.202000000000002</v>
      </c>
      <c r="DH48" s="82">
        <f t="shared" si="33"/>
        <v>0</v>
      </c>
      <c r="DI48" s="82">
        <f t="shared" si="34"/>
        <v>0</v>
      </c>
      <c r="DJ48" s="82">
        <f t="shared" si="35"/>
        <v>40.201999999999998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22</v>
      </c>
      <c r="G49" s="83">
        <v>22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37.484000000000002</v>
      </c>
      <c r="N49" s="83">
        <v>37.484000000000002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-22</v>
      </c>
      <c r="AF49" s="83">
        <v>-37.484000000000002</v>
      </c>
      <c r="AG49" s="83">
        <v>0</v>
      </c>
      <c r="AH49" s="83">
        <v>0</v>
      </c>
      <c r="AI49" s="83">
        <v>-59.484000000000002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22</v>
      </c>
      <c r="AR49" s="84">
        <f t="shared" si="12"/>
        <v>-22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37.484000000000002</v>
      </c>
      <c r="AY49" s="84">
        <f t="shared" si="14"/>
        <v>-37.484000000000002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220</v>
      </c>
      <c r="CB49" s="81">
        <f t="shared" si="22"/>
        <v>220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374.84000000000003</v>
      </c>
      <c r="CI49" s="81">
        <f t="shared" si="24"/>
        <v>374.84000000000003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-22</v>
      </c>
      <c r="DG49" s="82">
        <f t="shared" si="32"/>
        <v>-37.484000000000002</v>
      </c>
      <c r="DH49" s="82">
        <f t="shared" si="33"/>
        <v>0</v>
      </c>
      <c r="DI49" s="82">
        <f t="shared" si="34"/>
        <v>0</v>
      </c>
      <c r="DJ49" s="82">
        <f t="shared" si="35"/>
        <v>59.484000000000002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12</v>
      </c>
      <c r="G50" s="83">
        <v>12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57.23</v>
      </c>
      <c r="N50" s="83">
        <v>57.23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-12</v>
      </c>
      <c r="AF50" s="83">
        <v>-57.23</v>
      </c>
      <c r="AG50" s="83">
        <v>0</v>
      </c>
      <c r="AH50" s="83">
        <v>0</v>
      </c>
      <c r="AI50" s="83">
        <v>-69.23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12</v>
      </c>
      <c r="AR50" s="84">
        <f t="shared" si="12"/>
        <v>-12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57.23</v>
      </c>
      <c r="AY50" s="84">
        <f t="shared" si="14"/>
        <v>-57.23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120</v>
      </c>
      <c r="CB50" s="81">
        <f t="shared" si="22"/>
        <v>120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572.29999999999995</v>
      </c>
      <c r="CI50" s="81">
        <f t="shared" si="24"/>
        <v>572.29999999999995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-12</v>
      </c>
      <c r="DG50" s="82">
        <f t="shared" si="32"/>
        <v>-57.23</v>
      </c>
      <c r="DH50" s="82">
        <f t="shared" si="33"/>
        <v>0</v>
      </c>
      <c r="DI50" s="82">
        <f t="shared" si="34"/>
        <v>0</v>
      </c>
      <c r="DJ50" s="82">
        <f t="shared" si="35"/>
        <v>69.22999999999999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76</v>
      </c>
      <c r="N51" s="83">
        <v>76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-76</v>
      </c>
      <c r="AG51" s="83">
        <v>0</v>
      </c>
      <c r="AH51" s="83">
        <v>0</v>
      </c>
      <c r="AI51" s="83">
        <v>-76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76</v>
      </c>
      <c r="AY51" s="84">
        <f t="shared" si="14"/>
        <v>-76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760</v>
      </c>
      <c r="CI51" s="81">
        <f t="shared" si="24"/>
        <v>760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-76</v>
      </c>
      <c r="DH51" s="82">
        <f t="shared" si="33"/>
        <v>0</v>
      </c>
      <c r="DI51" s="82">
        <f t="shared" si="34"/>
        <v>0</v>
      </c>
      <c r="DJ51" s="82">
        <f t="shared" si="35"/>
        <v>76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71</v>
      </c>
      <c r="N52" s="83">
        <v>71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-71</v>
      </c>
      <c r="AG52" s="83">
        <v>0</v>
      </c>
      <c r="AH52" s="83">
        <v>0</v>
      </c>
      <c r="AI52" s="83">
        <v>-71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71</v>
      </c>
      <c r="AY52" s="84">
        <f t="shared" si="14"/>
        <v>-71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710</v>
      </c>
      <c r="CI52" s="81">
        <f t="shared" si="24"/>
        <v>710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-71</v>
      </c>
      <c r="DH52" s="82">
        <f t="shared" si="33"/>
        <v>0</v>
      </c>
      <c r="DI52" s="82">
        <f t="shared" si="34"/>
        <v>0</v>
      </c>
      <c r="DJ52" s="82">
        <f t="shared" si="35"/>
        <v>71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66</v>
      </c>
      <c r="N53" s="83">
        <v>66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-66</v>
      </c>
      <c r="AG53" s="83">
        <v>0</v>
      </c>
      <c r="AH53" s="83">
        <v>0</v>
      </c>
      <c r="AI53" s="83">
        <v>-66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66</v>
      </c>
      <c r="AY53" s="84">
        <f t="shared" si="14"/>
        <v>-66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660</v>
      </c>
      <c r="CI53" s="81">
        <f t="shared" si="24"/>
        <v>660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-66</v>
      </c>
      <c r="DH53" s="82">
        <f t="shared" si="33"/>
        <v>0</v>
      </c>
      <c r="DI53" s="82">
        <f t="shared" si="34"/>
        <v>0</v>
      </c>
      <c r="DJ53" s="82">
        <f t="shared" si="35"/>
        <v>66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61</v>
      </c>
      <c r="N54" s="83">
        <v>61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-61</v>
      </c>
      <c r="AG54" s="83">
        <v>0</v>
      </c>
      <c r="AH54" s="83">
        <v>0</v>
      </c>
      <c r="AI54" s="83">
        <v>-61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61</v>
      </c>
      <c r="AY54" s="84">
        <f t="shared" si="14"/>
        <v>-61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610</v>
      </c>
      <c r="CI54" s="81">
        <f t="shared" si="24"/>
        <v>610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-61</v>
      </c>
      <c r="DH54" s="82">
        <f t="shared" si="33"/>
        <v>0</v>
      </c>
      <c r="DI54" s="82">
        <f t="shared" si="34"/>
        <v>0</v>
      </c>
      <c r="DJ54" s="82">
        <f t="shared" si="35"/>
        <v>61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46.137999999999998</v>
      </c>
      <c r="N57" s="83">
        <v>46.137999999999998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-46.137999999999998</v>
      </c>
      <c r="AG57" s="83">
        <v>0</v>
      </c>
      <c r="AH57" s="83">
        <v>0</v>
      </c>
      <c r="AI57" s="83">
        <v>-46.137999999999998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46.137999999999998</v>
      </c>
      <c r="AY57" s="84">
        <f t="shared" si="14"/>
        <v>-46.137999999999998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461.38</v>
      </c>
      <c r="CI57" s="81">
        <f t="shared" si="24"/>
        <v>461.38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-46.137999999999998</v>
      </c>
      <c r="DH57" s="82">
        <f t="shared" si="33"/>
        <v>0</v>
      </c>
      <c r="DI57" s="82">
        <f t="shared" si="34"/>
        <v>0</v>
      </c>
      <c r="DJ57" s="82">
        <f t="shared" si="35"/>
        <v>46.137999999999998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41</v>
      </c>
      <c r="N58" s="83">
        <v>41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-41</v>
      </c>
      <c r="AG58" s="83">
        <v>0</v>
      </c>
      <c r="AH58" s="83">
        <v>0</v>
      </c>
      <c r="AI58" s="83">
        <v>-41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41</v>
      </c>
      <c r="AY58" s="84">
        <f t="shared" si="14"/>
        <v>-41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410</v>
      </c>
      <c r="CI58" s="81">
        <f t="shared" si="24"/>
        <v>410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-41</v>
      </c>
      <c r="DH58" s="82">
        <f t="shared" si="33"/>
        <v>0</v>
      </c>
      <c r="DI58" s="82">
        <f t="shared" si="34"/>
        <v>0</v>
      </c>
      <c r="DJ58" s="82">
        <f t="shared" si="35"/>
        <v>41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31</v>
      </c>
      <c r="N59" s="83">
        <v>31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-31</v>
      </c>
      <c r="AG59" s="83">
        <v>0</v>
      </c>
      <c r="AH59" s="83">
        <v>0</v>
      </c>
      <c r="AI59" s="83">
        <v>-31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31</v>
      </c>
      <c r="AY59" s="84">
        <f t="shared" si="14"/>
        <v>-31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310</v>
      </c>
      <c r="CI59" s="81">
        <f t="shared" si="24"/>
        <v>310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-31</v>
      </c>
      <c r="DH59" s="82">
        <f t="shared" si="33"/>
        <v>0</v>
      </c>
      <c r="DI59" s="82">
        <f t="shared" si="34"/>
        <v>0</v>
      </c>
      <c r="DJ59" s="82">
        <f t="shared" si="35"/>
        <v>31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6</v>
      </c>
      <c r="N60" s="83">
        <v>6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-6</v>
      </c>
      <c r="AG60" s="83">
        <v>0</v>
      </c>
      <c r="AH60" s="83">
        <v>0</v>
      </c>
      <c r="AI60" s="83">
        <v>-6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6</v>
      </c>
      <c r="AY60" s="84">
        <f t="shared" si="14"/>
        <v>-6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60</v>
      </c>
      <c r="CI60" s="81">
        <f t="shared" si="24"/>
        <v>60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-6</v>
      </c>
      <c r="DH60" s="82">
        <f t="shared" si="33"/>
        <v>0</v>
      </c>
      <c r="DI60" s="82">
        <f t="shared" si="34"/>
        <v>0</v>
      </c>
      <c r="DJ60" s="82">
        <f t="shared" si="35"/>
        <v>6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2.0009250000000003E-2</v>
      </c>
      <c r="AR99" s="88">
        <f t="shared" si="64"/>
        <v>-2.0009250000000003E-2</v>
      </c>
      <c r="AS99" s="88"/>
      <c r="AT99" s="88"/>
      <c r="AU99" s="88">
        <f>SUM(AU3:AU98)/4000</f>
        <v>8.1349999999999999E-3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0.13794724999999999</v>
      </c>
      <c r="AY99" s="88">
        <f t="shared" si="65"/>
        <v>-0.14608225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2.0009249999999999E-2</v>
      </c>
      <c r="CB99" s="90">
        <f t="shared" si="69"/>
        <v>2.0009249999999999E-2</v>
      </c>
      <c r="CC99" s="89"/>
      <c r="CD99" s="89"/>
      <c r="CE99" s="90">
        <f>SUM(CE3:CE98)/40000</f>
        <v>8.1349999999999999E-3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0.13794725000000002</v>
      </c>
      <c r="CI99" s="90">
        <f t="shared" si="70"/>
        <v>0.14608225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-1.1874250000000003E-2</v>
      </c>
      <c r="DG99" s="82">
        <f t="shared" si="60"/>
        <v>-0.14608225</v>
      </c>
      <c r="DH99" s="82">
        <f t="shared" si="61"/>
        <v>0</v>
      </c>
      <c r="DI99" s="82">
        <f t="shared" si="62"/>
        <v>0</v>
      </c>
      <c r="DJ99" s="82">
        <f t="shared" si="63"/>
        <v>0.1579565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685.77</v>
      </c>
      <c r="C3" s="172">
        <f ca="1">$B3*C$1/100</f>
        <v>509.40512793101027</v>
      </c>
      <c r="D3" s="173">
        <f t="shared" ref="D3:F18" ca="1" si="0">$B3*D$1/100</f>
        <v>164.08854187911768</v>
      </c>
      <c r="E3" s="173">
        <f t="shared" ca="1" si="0"/>
        <v>9.3550271483308887</v>
      </c>
      <c r="F3" s="174">
        <f t="shared" ca="1" si="0"/>
        <v>2.9213030415411043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604.75</v>
      </c>
      <c r="I3" s="175">
        <f ca="1">INDIRECT("BRPL_EOD!" &amp; $V$3 &amp; X3)</f>
        <v>507.13</v>
      </c>
      <c r="J3" s="173">
        <f ca="1">INDIRECT("BYPL_EOD!" &amp; $V$3 &amp; X3)</f>
        <v>89.6</v>
      </c>
      <c r="K3" s="173">
        <f ca="1">INDIRECT("TPDDL_EOD!" &amp; $V$3 &amp; X3)</f>
        <v>5.1100000000000003</v>
      </c>
      <c r="L3" s="173">
        <f ca="1">INDIRECT("NDMC_EOD!" &amp; $V$3 &amp; X3)</f>
        <v>2.92</v>
      </c>
      <c r="M3" s="174">
        <f ca="1">SUM(I3:L3)</f>
        <v>604.76</v>
      </c>
      <c r="N3" s="172">
        <f ca="1">INDIRECT("BRPL_ISGS_exbus!" &amp; $V$3 &amp; X3)</f>
        <v>507.12161435941533</v>
      </c>
      <c r="O3" s="173">
        <f ca="1">INDIRECT("BYPL_ISGS_exbus!" &amp; $V$3 &amp; X3)</f>
        <v>89.598518420530453</v>
      </c>
      <c r="P3" s="173">
        <f ca="1">INDIRECT("TPDDL_ISGS_exbus!" &amp; $V$3 &amp; X3)</f>
        <v>5.1099155036708783</v>
      </c>
      <c r="Q3" s="173">
        <f ca="1">INDIRECT("NDMC_ISGS_exbus!" &amp; $V$3 &amp; X3)</f>
        <v>2.9199517163833586</v>
      </c>
      <c r="R3" s="174">
        <f ca="1">SUM(N3:Q3)</f>
        <v>604.75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685.77</v>
      </c>
      <c r="C4" s="176">
        <f t="shared" ref="C4:F35" ca="1" si="4">$B4*C$1/100</f>
        <v>509.40512793101027</v>
      </c>
      <c r="D4" s="177">
        <f t="shared" ca="1" si="0"/>
        <v>164.08854187911768</v>
      </c>
      <c r="E4" s="177">
        <f t="shared" ca="1" si="0"/>
        <v>9.3550271483308887</v>
      </c>
      <c r="F4" s="178">
        <f t="shared" ca="1" si="0"/>
        <v>2.9213030415411043</v>
      </c>
      <c r="G4" s="179">
        <f t="shared" ca="1" si="1"/>
        <v>0</v>
      </c>
      <c r="H4" s="179">
        <f t="shared" ca="1" si="2"/>
        <v>586.61</v>
      </c>
      <c r="I4" s="180">
        <f t="shared" ref="I4:I67" ca="1" si="5">INDIRECT("BRPL_EOD!" &amp; $V$3 &amp; X4)</f>
        <v>491.91</v>
      </c>
      <c r="J4" s="177">
        <f t="shared" ref="J4:J67" ca="1" si="6">INDIRECT("BYPL_EOD!" &amp; $V$3 &amp; X4)</f>
        <v>86.91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2.83</v>
      </c>
      <c r="M4" s="178">
        <f t="shared" ref="M4:M67" ca="1" si="9">SUM(I4:L4)</f>
        <v>586.60000000000014</v>
      </c>
      <c r="N4" s="176">
        <f t="shared" ref="N4:N67" ca="1" si="10">INDIRECT("BRPL_ISGS_exbus!" &amp; $V$3 &amp; X4)</f>
        <v>491.91838578247518</v>
      </c>
      <c r="O4" s="177">
        <f t="shared" ref="O4:O67" ca="1" si="11">INDIRECT("BYPL_ISGS_exbus!" &amp; $V$3 &amp; X4)</f>
        <v>86.911481588816883</v>
      </c>
      <c r="P4" s="177">
        <f t="shared" ref="P4:P67" ca="1" si="12">INDIRECT("TPDDL_ISGS_exbus!" &amp; $V$3 &amp; X4)</f>
        <v>4.9500843845891573</v>
      </c>
      <c r="Q4" s="177">
        <f t="shared" ref="Q4:Q67" ca="1" si="13">INDIRECT("NDMC_ISGS_exbus!" &amp; $V$3 &amp; X4)</f>
        <v>2.8300482441186494</v>
      </c>
      <c r="R4" s="178">
        <f t="shared" ref="R4:R67" ca="1" si="14">SUM(N4:Q4)</f>
        <v>586.60999999999979</v>
      </c>
      <c r="W4" s="47"/>
      <c r="X4" s="47">
        <v>4</v>
      </c>
    </row>
    <row r="5" spans="1:24">
      <c r="A5" s="62" t="s">
        <v>47</v>
      </c>
      <c r="B5" s="171">
        <f t="shared" ca="1" si="3"/>
        <v>685.77</v>
      </c>
      <c r="C5" s="176">
        <f t="shared" ca="1" si="4"/>
        <v>509.40512793101027</v>
      </c>
      <c r="D5" s="177">
        <f t="shared" ca="1" si="0"/>
        <v>164.08854187911768</v>
      </c>
      <c r="E5" s="177">
        <f t="shared" ca="1" si="0"/>
        <v>9.3550271483308887</v>
      </c>
      <c r="F5" s="178">
        <f t="shared" ca="1" si="0"/>
        <v>2.9213030415411043</v>
      </c>
      <c r="G5" s="179">
        <f t="shared" ca="1" si="1"/>
        <v>0</v>
      </c>
      <c r="H5" s="179">
        <f t="shared" ca="1" si="2"/>
        <v>586.61</v>
      </c>
      <c r="I5" s="180">
        <f t="shared" ca="1" si="5"/>
        <v>491.91</v>
      </c>
      <c r="J5" s="177">
        <f t="shared" ca="1" si="6"/>
        <v>86.91</v>
      </c>
      <c r="K5" s="177">
        <f t="shared" ca="1" si="7"/>
        <v>4.95</v>
      </c>
      <c r="L5" s="177">
        <f t="shared" ca="1" si="8"/>
        <v>2.83</v>
      </c>
      <c r="M5" s="178">
        <f t="shared" ca="1" si="9"/>
        <v>586.60000000000014</v>
      </c>
      <c r="N5" s="176">
        <f t="shared" ca="1" si="10"/>
        <v>491.91838578247518</v>
      </c>
      <c r="O5" s="177">
        <f t="shared" ca="1" si="11"/>
        <v>86.911481588816883</v>
      </c>
      <c r="P5" s="177">
        <f t="shared" ca="1" si="12"/>
        <v>4.9500843845891573</v>
      </c>
      <c r="Q5" s="177">
        <f t="shared" ca="1" si="13"/>
        <v>2.8300482441186494</v>
      </c>
      <c r="R5" s="178">
        <f t="shared" ca="1" si="14"/>
        <v>586.60999999999979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685.77</v>
      </c>
      <c r="C6" s="176">
        <f t="shared" ca="1" si="4"/>
        <v>509.40512793101027</v>
      </c>
      <c r="D6" s="177">
        <f t="shared" ca="1" si="0"/>
        <v>164.08854187911768</v>
      </c>
      <c r="E6" s="177">
        <f t="shared" ca="1" si="0"/>
        <v>9.3550271483308887</v>
      </c>
      <c r="F6" s="178">
        <f t="shared" ca="1" si="0"/>
        <v>2.9213030415411043</v>
      </c>
      <c r="G6" s="179">
        <f t="shared" ca="1" si="1"/>
        <v>0</v>
      </c>
      <c r="H6" s="179">
        <f t="shared" ca="1" si="2"/>
        <v>586.61</v>
      </c>
      <c r="I6" s="180">
        <f t="shared" ca="1" si="5"/>
        <v>491.91</v>
      </c>
      <c r="J6" s="177">
        <f t="shared" ca="1" si="6"/>
        <v>86.91</v>
      </c>
      <c r="K6" s="177">
        <f t="shared" ca="1" si="7"/>
        <v>4.95</v>
      </c>
      <c r="L6" s="177">
        <f t="shared" ca="1" si="8"/>
        <v>2.83</v>
      </c>
      <c r="M6" s="178">
        <f t="shared" ca="1" si="9"/>
        <v>586.60000000000014</v>
      </c>
      <c r="N6" s="176">
        <f t="shared" ca="1" si="10"/>
        <v>491.91838578247518</v>
      </c>
      <c r="O6" s="177">
        <f t="shared" ca="1" si="11"/>
        <v>86.911481588816883</v>
      </c>
      <c r="P6" s="177">
        <f t="shared" ca="1" si="12"/>
        <v>4.9500843845891573</v>
      </c>
      <c r="Q6" s="177">
        <f t="shared" ca="1" si="13"/>
        <v>2.8300482441186494</v>
      </c>
      <c r="R6" s="178">
        <f t="shared" ca="1" si="14"/>
        <v>586.60999999999979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586.83000000000004</v>
      </c>
      <c r="I7" s="180">
        <f t="shared" ca="1" si="5"/>
        <v>492.13</v>
      </c>
      <c r="J7" s="177">
        <f t="shared" ca="1" si="6"/>
        <v>86.91</v>
      </c>
      <c r="K7" s="177">
        <f t="shared" ca="1" si="7"/>
        <v>4.95</v>
      </c>
      <c r="L7" s="177">
        <f t="shared" ca="1" si="8"/>
        <v>2.83</v>
      </c>
      <c r="M7" s="178">
        <f t="shared" ca="1" si="9"/>
        <v>586.82000000000005</v>
      </c>
      <c r="N7" s="176">
        <f t="shared" ca="1" si="10"/>
        <v>492.13838638764867</v>
      </c>
      <c r="O7" s="177">
        <f t="shared" ca="1" si="11"/>
        <v>86.911481033366272</v>
      </c>
      <c r="P7" s="177">
        <f t="shared" ca="1" si="12"/>
        <v>4.9500843529532057</v>
      </c>
      <c r="Q7" s="177">
        <f t="shared" ca="1" si="13"/>
        <v>2.8300482260318325</v>
      </c>
      <c r="R7" s="178">
        <f t="shared" ca="1" si="14"/>
        <v>586.83000000000004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586.83000000000004</v>
      </c>
      <c r="I8" s="180">
        <f t="shared" ca="1" si="5"/>
        <v>492.13</v>
      </c>
      <c r="J8" s="177">
        <f t="shared" ca="1" si="6"/>
        <v>86.91</v>
      </c>
      <c r="K8" s="177">
        <f t="shared" ca="1" si="7"/>
        <v>4.95</v>
      </c>
      <c r="L8" s="177">
        <f t="shared" ca="1" si="8"/>
        <v>2.83</v>
      </c>
      <c r="M8" s="178">
        <f t="shared" ca="1" si="9"/>
        <v>586.82000000000005</v>
      </c>
      <c r="N8" s="176">
        <f t="shared" ca="1" si="10"/>
        <v>492.13838638764867</v>
      </c>
      <c r="O8" s="177">
        <f t="shared" ca="1" si="11"/>
        <v>86.911481033366272</v>
      </c>
      <c r="P8" s="177">
        <f t="shared" ca="1" si="12"/>
        <v>4.9500843529532057</v>
      </c>
      <c r="Q8" s="177">
        <f t="shared" ca="1" si="13"/>
        <v>2.8300482260318325</v>
      </c>
      <c r="R8" s="178">
        <f t="shared" ca="1" si="14"/>
        <v>586.83000000000004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529.26</v>
      </c>
      <c r="I9" s="180">
        <f t="shared" ca="1" si="5"/>
        <v>434.56</v>
      </c>
      <c r="J9" s="177">
        <f t="shared" ca="1" si="6"/>
        <v>86.91</v>
      </c>
      <c r="K9" s="177">
        <f t="shared" ca="1" si="7"/>
        <v>4.95</v>
      </c>
      <c r="L9" s="177">
        <f t="shared" ca="1" si="8"/>
        <v>2.83</v>
      </c>
      <c r="M9" s="178">
        <f t="shared" ca="1" si="9"/>
        <v>529.25000000000011</v>
      </c>
      <c r="N9" s="176">
        <f t="shared" ca="1" si="10"/>
        <v>434.56821086443068</v>
      </c>
      <c r="O9" s="177">
        <f t="shared" ca="1" si="11"/>
        <v>86.911642135096812</v>
      </c>
      <c r="P9" s="177">
        <f t="shared" ca="1" si="12"/>
        <v>4.9500935285781757</v>
      </c>
      <c r="Q9" s="177">
        <f t="shared" ca="1" si="13"/>
        <v>2.8300534718941894</v>
      </c>
      <c r="R9" s="178">
        <f t="shared" ca="1" si="14"/>
        <v>529.25999999999976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529.26</v>
      </c>
      <c r="I10" s="180">
        <f t="shared" ca="1" si="5"/>
        <v>434.56</v>
      </c>
      <c r="J10" s="177">
        <f t="shared" ca="1" si="6"/>
        <v>86.91</v>
      </c>
      <c r="K10" s="177">
        <f t="shared" ca="1" si="7"/>
        <v>4.95</v>
      </c>
      <c r="L10" s="177">
        <f t="shared" ca="1" si="8"/>
        <v>2.83</v>
      </c>
      <c r="M10" s="178">
        <f t="shared" ca="1" si="9"/>
        <v>529.25000000000011</v>
      </c>
      <c r="N10" s="176">
        <f t="shared" ca="1" si="10"/>
        <v>434.56821086443068</v>
      </c>
      <c r="O10" s="177">
        <f t="shared" ca="1" si="11"/>
        <v>86.911642135096812</v>
      </c>
      <c r="P10" s="177">
        <f t="shared" ca="1" si="12"/>
        <v>4.9500935285781757</v>
      </c>
      <c r="Q10" s="177">
        <f t="shared" ca="1" si="13"/>
        <v>2.8300534718941894</v>
      </c>
      <c r="R10" s="178">
        <f t="shared" ca="1" si="14"/>
        <v>529.25999999999976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529.26</v>
      </c>
      <c r="I11" s="180">
        <f t="shared" ca="1" si="5"/>
        <v>434.56</v>
      </c>
      <c r="J11" s="177">
        <f t="shared" ca="1" si="6"/>
        <v>86.91</v>
      </c>
      <c r="K11" s="177">
        <f t="shared" ca="1" si="7"/>
        <v>4.95</v>
      </c>
      <c r="L11" s="177">
        <f t="shared" ca="1" si="8"/>
        <v>2.83</v>
      </c>
      <c r="M11" s="178">
        <f t="shared" ca="1" si="9"/>
        <v>529.25000000000011</v>
      </c>
      <c r="N11" s="176">
        <f t="shared" ca="1" si="10"/>
        <v>434.56821086443068</v>
      </c>
      <c r="O11" s="177">
        <f t="shared" ca="1" si="11"/>
        <v>86.911642135096812</v>
      </c>
      <c r="P11" s="177">
        <f t="shared" ca="1" si="12"/>
        <v>4.9500935285781757</v>
      </c>
      <c r="Q11" s="177">
        <f t="shared" ca="1" si="13"/>
        <v>2.8300534718941894</v>
      </c>
      <c r="R11" s="178">
        <f t="shared" ca="1" si="14"/>
        <v>529.25999999999976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489.67</v>
      </c>
      <c r="I12" s="180">
        <f t="shared" ca="1" si="5"/>
        <v>394.97</v>
      </c>
      <c r="J12" s="177">
        <f t="shared" ca="1" si="6"/>
        <v>86.91</v>
      </c>
      <c r="K12" s="177">
        <f t="shared" ca="1" si="7"/>
        <v>4.95</v>
      </c>
      <c r="L12" s="177">
        <f t="shared" ca="1" si="8"/>
        <v>2.83</v>
      </c>
      <c r="M12" s="178">
        <f t="shared" ca="1" si="9"/>
        <v>489.65999999999997</v>
      </c>
      <c r="N12" s="176">
        <f t="shared" ca="1" si="10"/>
        <v>394.97806620920647</v>
      </c>
      <c r="O12" s="177">
        <f t="shared" ca="1" si="11"/>
        <v>86.911774905036154</v>
      </c>
      <c r="P12" s="177">
        <f t="shared" ca="1" si="12"/>
        <v>4.9501010905526286</v>
      </c>
      <c r="Q12" s="177">
        <f t="shared" ca="1" si="13"/>
        <v>2.8300577952048362</v>
      </c>
      <c r="R12" s="178">
        <f t="shared" ca="1" si="14"/>
        <v>489.67000000000007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403.72</v>
      </c>
      <c r="I13" s="180">
        <f t="shared" ca="1" si="5"/>
        <v>309.02</v>
      </c>
      <c r="J13" s="177">
        <f t="shared" ca="1" si="6"/>
        <v>86.91</v>
      </c>
      <c r="K13" s="177">
        <f t="shared" ca="1" si="7"/>
        <v>4.95</v>
      </c>
      <c r="L13" s="177">
        <f t="shared" ca="1" si="8"/>
        <v>2.83</v>
      </c>
      <c r="M13" s="178">
        <f t="shared" ca="1" si="9"/>
        <v>403.70999999999992</v>
      </c>
      <c r="N13" s="176">
        <f t="shared" ca="1" si="10"/>
        <v>309.02765450447112</v>
      </c>
      <c r="O13" s="177">
        <f t="shared" ca="1" si="11"/>
        <v>86.912152782938264</v>
      </c>
      <c r="P13" s="177">
        <f t="shared" ca="1" si="12"/>
        <v>4.9501226127665916</v>
      </c>
      <c r="Q13" s="177">
        <f t="shared" ca="1" si="13"/>
        <v>2.8300700998241322</v>
      </c>
      <c r="R13" s="178">
        <f t="shared" ca="1" si="14"/>
        <v>403.72000000000008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365.12</v>
      </c>
      <c r="I14" s="180">
        <f t="shared" ca="1" si="5"/>
        <v>270.42</v>
      </c>
      <c r="J14" s="177">
        <f t="shared" ca="1" si="6"/>
        <v>86.91</v>
      </c>
      <c r="K14" s="177">
        <f t="shared" ca="1" si="7"/>
        <v>4.95</v>
      </c>
      <c r="L14" s="177">
        <f t="shared" ca="1" si="8"/>
        <v>2.83</v>
      </c>
      <c r="M14" s="178">
        <f t="shared" ca="1" si="9"/>
        <v>365.11</v>
      </c>
      <c r="N14" s="176">
        <f t="shared" ca="1" si="10"/>
        <v>270.42740653501687</v>
      </c>
      <c r="O14" s="177">
        <f t="shared" ca="1" si="11"/>
        <v>86.912380378516062</v>
      </c>
      <c r="P14" s="177">
        <f t="shared" ca="1" si="12"/>
        <v>4.9501355755799619</v>
      </c>
      <c r="Q14" s="177">
        <f t="shared" ca="1" si="13"/>
        <v>2.8300775108871301</v>
      </c>
      <c r="R14" s="178">
        <f t="shared" ca="1" si="14"/>
        <v>365.12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365.12</v>
      </c>
      <c r="I15" s="180">
        <f t="shared" ca="1" si="5"/>
        <v>270.42</v>
      </c>
      <c r="J15" s="177">
        <f t="shared" ca="1" si="6"/>
        <v>86.91</v>
      </c>
      <c r="K15" s="177">
        <f t="shared" ca="1" si="7"/>
        <v>4.95</v>
      </c>
      <c r="L15" s="177">
        <f t="shared" ca="1" si="8"/>
        <v>2.83</v>
      </c>
      <c r="M15" s="178">
        <f t="shared" ca="1" si="9"/>
        <v>365.11</v>
      </c>
      <c r="N15" s="176">
        <f t="shared" ca="1" si="10"/>
        <v>270.42740653501687</v>
      </c>
      <c r="O15" s="177">
        <f t="shared" ca="1" si="11"/>
        <v>86.912380378516062</v>
      </c>
      <c r="P15" s="177">
        <f t="shared" ca="1" si="12"/>
        <v>4.9501355755799619</v>
      </c>
      <c r="Q15" s="177">
        <f t="shared" ca="1" si="13"/>
        <v>2.8300775108871301</v>
      </c>
      <c r="R15" s="178">
        <f t="shared" ca="1" si="14"/>
        <v>365.12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365.12</v>
      </c>
      <c r="I16" s="180">
        <f t="shared" ca="1" si="5"/>
        <v>270.42</v>
      </c>
      <c r="J16" s="177">
        <f t="shared" ca="1" si="6"/>
        <v>86.91</v>
      </c>
      <c r="K16" s="177">
        <f t="shared" ca="1" si="7"/>
        <v>4.95</v>
      </c>
      <c r="L16" s="177">
        <f t="shared" ca="1" si="8"/>
        <v>2.83</v>
      </c>
      <c r="M16" s="178">
        <f t="shared" ca="1" si="9"/>
        <v>365.11</v>
      </c>
      <c r="N16" s="176">
        <f t="shared" ca="1" si="10"/>
        <v>270.42740653501687</v>
      </c>
      <c r="O16" s="177">
        <f t="shared" ca="1" si="11"/>
        <v>86.912380378516062</v>
      </c>
      <c r="P16" s="177">
        <f t="shared" ca="1" si="12"/>
        <v>4.9501355755799619</v>
      </c>
      <c r="Q16" s="177">
        <f t="shared" ca="1" si="13"/>
        <v>2.8300775108871301</v>
      </c>
      <c r="R16" s="178">
        <f t="shared" ca="1" si="14"/>
        <v>365.12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365.12</v>
      </c>
      <c r="I17" s="180">
        <f t="shared" ca="1" si="5"/>
        <v>270.42</v>
      </c>
      <c r="J17" s="177">
        <f t="shared" ca="1" si="6"/>
        <v>86.91</v>
      </c>
      <c r="K17" s="177">
        <f t="shared" ca="1" si="7"/>
        <v>4.95</v>
      </c>
      <c r="L17" s="177">
        <f t="shared" ca="1" si="8"/>
        <v>2.83</v>
      </c>
      <c r="M17" s="178">
        <f t="shared" ca="1" si="9"/>
        <v>365.11</v>
      </c>
      <c r="N17" s="176">
        <f t="shared" ca="1" si="10"/>
        <v>270.42740653501687</v>
      </c>
      <c r="O17" s="177">
        <f t="shared" ca="1" si="11"/>
        <v>86.912380378516062</v>
      </c>
      <c r="P17" s="177">
        <f t="shared" ca="1" si="12"/>
        <v>4.9501355755799619</v>
      </c>
      <c r="Q17" s="177">
        <f t="shared" ca="1" si="13"/>
        <v>2.8300775108871301</v>
      </c>
      <c r="R17" s="178">
        <f t="shared" ca="1" si="14"/>
        <v>365.12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365.12</v>
      </c>
      <c r="I18" s="180">
        <f t="shared" ca="1" si="5"/>
        <v>270.42</v>
      </c>
      <c r="J18" s="177">
        <f t="shared" ca="1" si="6"/>
        <v>86.91</v>
      </c>
      <c r="K18" s="177">
        <f t="shared" ca="1" si="7"/>
        <v>4.95</v>
      </c>
      <c r="L18" s="177">
        <f t="shared" ca="1" si="8"/>
        <v>2.83</v>
      </c>
      <c r="M18" s="178">
        <f t="shared" ca="1" si="9"/>
        <v>365.11</v>
      </c>
      <c r="N18" s="176">
        <f t="shared" ca="1" si="10"/>
        <v>270.42740653501687</v>
      </c>
      <c r="O18" s="177">
        <f t="shared" ca="1" si="11"/>
        <v>86.912380378516062</v>
      </c>
      <c r="P18" s="177">
        <f t="shared" ca="1" si="12"/>
        <v>4.9501355755799619</v>
      </c>
      <c r="Q18" s="177">
        <f t="shared" ca="1" si="13"/>
        <v>2.8300775108871301</v>
      </c>
      <c r="R18" s="178">
        <f t="shared" ca="1" si="14"/>
        <v>365.12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365.12</v>
      </c>
      <c r="I19" s="180">
        <f t="shared" ca="1" si="5"/>
        <v>270.42</v>
      </c>
      <c r="J19" s="177">
        <f t="shared" ca="1" si="6"/>
        <v>86.91</v>
      </c>
      <c r="K19" s="177">
        <f t="shared" ca="1" si="7"/>
        <v>4.95</v>
      </c>
      <c r="L19" s="177">
        <f t="shared" ca="1" si="8"/>
        <v>2.83</v>
      </c>
      <c r="M19" s="178">
        <f t="shared" ca="1" si="9"/>
        <v>365.11</v>
      </c>
      <c r="N19" s="176">
        <f t="shared" ca="1" si="10"/>
        <v>270.42740653501687</v>
      </c>
      <c r="O19" s="177">
        <f t="shared" ca="1" si="11"/>
        <v>86.912380378516062</v>
      </c>
      <c r="P19" s="177">
        <f t="shared" ca="1" si="12"/>
        <v>4.9501355755799619</v>
      </c>
      <c r="Q19" s="177">
        <f t="shared" ca="1" si="13"/>
        <v>2.8300775108871301</v>
      </c>
      <c r="R19" s="178">
        <f t="shared" ca="1" si="14"/>
        <v>365.12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365.12</v>
      </c>
      <c r="I20" s="180">
        <f t="shared" ca="1" si="5"/>
        <v>270.42</v>
      </c>
      <c r="J20" s="177">
        <f t="shared" ca="1" si="6"/>
        <v>86.91</v>
      </c>
      <c r="K20" s="177">
        <f t="shared" ca="1" si="7"/>
        <v>4.95</v>
      </c>
      <c r="L20" s="177">
        <f t="shared" ca="1" si="8"/>
        <v>2.83</v>
      </c>
      <c r="M20" s="178">
        <f t="shared" ca="1" si="9"/>
        <v>365.11</v>
      </c>
      <c r="N20" s="176">
        <f t="shared" ca="1" si="10"/>
        <v>270.42740653501687</v>
      </c>
      <c r="O20" s="177">
        <f t="shared" ca="1" si="11"/>
        <v>86.912380378516062</v>
      </c>
      <c r="P20" s="177">
        <f t="shared" ca="1" si="12"/>
        <v>4.9501355755799619</v>
      </c>
      <c r="Q20" s="177">
        <f t="shared" ca="1" si="13"/>
        <v>2.8300775108871301</v>
      </c>
      <c r="R20" s="178">
        <f t="shared" ca="1" si="14"/>
        <v>365.12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365.12</v>
      </c>
      <c r="I21" s="180">
        <f t="shared" ca="1" si="5"/>
        <v>270.42</v>
      </c>
      <c r="J21" s="177">
        <f t="shared" ca="1" si="6"/>
        <v>86.91</v>
      </c>
      <c r="K21" s="177">
        <f t="shared" ca="1" si="7"/>
        <v>4.95</v>
      </c>
      <c r="L21" s="177">
        <f t="shared" ca="1" si="8"/>
        <v>2.83</v>
      </c>
      <c r="M21" s="178">
        <f t="shared" ca="1" si="9"/>
        <v>365.11</v>
      </c>
      <c r="N21" s="176">
        <f t="shared" ca="1" si="10"/>
        <v>270.42740653501687</v>
      </c>
      <c r="O21" s="177">
        <f t="shared" ca="1" si="11"/>
        <v>86.912380378516062</v>
      </c>
      <c r="P21" s="177">
        <f t="shared" ca="1" si="12"/>
        <v>4.9501355755799619</v>
      </c>
      <c r="Q21" s="177">
        <f t="shared" ca="1" si="13"/>
        <v>2.8300775108871301</v>
      </c>
      <c r="R21" s="178">
        <f t="shared" ca="1" si="14"/>
        <v>365.12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365.12</v>
      </c>
      <c r="I22" s="180">
        <f t="shared" ca="1" si="5"/>
        <v>270.42</v>
      </c>
      <c r="J22" s="177">
        <f t="shared" ca="1" si="6"/>
        <v>86.91</v>
      </c>
      <c r="K22" s="177">
        <f t="shared" ca="1" si="7"/>
        <v>4.95</v>
      </c>
      <c r="L22" s="177">
        <f t="shared" ca="1" si="8"/>
        <v>2.83</v>
      </c>
      <c r="M22" s="178">
        <f t="shared" ca="1" si="9"/>
        <v>365.11</v>
      </c>
      <c r="N22" s="176">
        <f t="shared" ca="1" si="10"/>
        <v>270.42740653501687</v>
      </c>
      <c r="O22" s="177">
        <f t="shared" ca="1" si="11"/>
        <v>86.912380378516062</v>
      </c>
      <c r="P22" s="177">
        <f t="shared" ca="1" si="12"/>
        <v>4.9501355755799619</v>
      </c>
      <c r="Q22" s="177">
        <f t="shared" ca="1" si="13"/>
        <v>2.8300775108871301</v>
      </c>
      <c r="R22" s="178">
        <f t="shared" ca="1" si="14"/>
        <v>365.12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365.12</v>
      </c>
      <c r="I23" s="180">
        <f t="shared" ca="1" si="5"/>
        <v>270.42</v>
      </c>
      <c r="J23" s="177">
        <f t="shared" ca="1" si="6"/>
        <v>86.91</v>
      </c>
      <c r="K23" s="177">
        <f t="shared" ca="1" si="7"/>
        <v>4.95</v>
      </c>
      <c r="L23" s="177">
        <f t="shared" ca="1" si="8"/>
        <v>2.83</v>
      </c>
      <c r="M23" s="178">
        <f t="shared" ca="1" si="9"/>
        <v>365.11</v>
      </c>
      <c r="N23" s="176">
        <f t="shared" ca="1" si="10"/>
        <v>270.42740653501687</v>
      </c>
      <c r="O23" s="177">
        <f t="shared" ca="1" si="11"/>
        <v>86.912380378516062</v>
      </c>
      <c r="P23" s="177">
        <f t="shared" ca="1" si="12"/>
        <v>4.9501355755799619</v>
      </c>
      <c r="Q23" s="177">
        <f t="shared" ca="1" si="13"/>
        <v>2.8300775108871301</v>
      </c>
      <c r="R23" s="178">
        <f t="shared" ca="1" si="14"/>
        <v>365.12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365.12</v>
      </c>
      <c r="I24" s="180">
        <f t="shared" ca="1" si="5"/>
        <v>270.42</v>
      </c>
      <c r="J24" s="177">
        <f t="shared" ca="1" si="6"/>
        <v>86.91</v>
      </c>
      <c r="K24" s="177">
        <f t="shared" ca="1" si="7"/>
        <v>4.95</v>
      </c>
      <c r="L24" s="177">
        <f t="shared" ca="1" si="8"/>
        <v>2.83</v>
      </c>
      <c r="M24" s="178">
        <f t="shared" ca="1" si="9"/>
        <v>365.11</v>
      </c>
      <c r="N24" s="176">
        <f t="shared" ca="1" si="10"/>
        <v>270.42740653501687</v>
      </c>
      <c r="O24" s="177">
        <f t="shared" ca="1" si="11"/>
        <v>86.912380378516062</v>
      </c>
      <c r="P24" s="177">
        <f t="shared" ca="1" si="12"/>
        <v>4.9501355755799619</v>
      </c>
      <c r="Q24" s="177">
        <f t="shared" ca="1" si="13"/>
        <v>2.8300775108871301</v>
      </c>
      <c r="R24" s="178">
        <f t="shared" ca="1" si="14"/>
        <v>365.12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365.12</v>
      </c>
      <c r="I25" s="180">
        <f t="shared" ca="1" si="5"/>
        <v>270.42</v>
      </c>
      <c r="J25" s="177">
        <f t="shared" ca="1" si="6"/>
        <v>86.91</v>
      </c>
      <c r="K25" s="177">
        <f t="shared" ca="1" si="7"/>
        <v>4.95</v>
      </c>
      <c r="L25" s="177">
        <f t="shared" ca="1" si="8"/>
        <v>2.83</v>
      </c>
      <c r="M25" s="178">
        <f t="shared" ca="1" si="9"/>
        <v>365.11</v>
      </c>
      <c r="N25" s="176">
        <f t="shared" ca="1" si="10"/>
        <v>270.42740653501687</v>
      </c>
      <c r="O25" s="177">
        <f t="shared" ca="1" si="11"/>
        <v>86.912380378516062</v>
      </c>
      <c r="P25" s="177">
        <f t="shared" ca="1" si="12"/>
        <v>4.9501355755799619</v>
      </c>
      <c r="Q25" s="177">
        <f t="shared" ca="1" si="13"/>
        <v>2.8300775108871301</v>
      </c>
      <c r="R25" s="178">
        <f t="shared" ca="1" si="14"/>
        <v>365.12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365.12</v>
      </c>
      <c r="I26" s="180">
        <f t="shared" ca="1" si="5"/>
        <v>270.42</v>
      </c>
      <c r="J26" s="177">
        <f t="shared" ca="1" si="6"/>
        <v>86.91</v>
      </c>
      <c r="K26" s="177">
        <f t="shared" ca="1" si="7"/>
        <v>4.95</v>
      </c>
      <c r="L26" s="177">
        <f t="shared" ca="1" si="8"/>
        <v>2.83</v>
      </c>
      <c r="M26" s="178">
        <f t="shared" ca="1" si="9"/>
        <v>365.11</v>
      </c>
      <c r="N26" s="176">
        <f t="shared" ca="1" si="10"/>
        <v>270.42740653501687</v>
      </c>
      <c r="O26" s="177">
        <f t="shared" ca="1" si="11"/>
        <v>86.912380378516062</v>
      </c>
      <c r="P26" s="177">
        <f t="shared" ca="1" si="12"/>
        <v>4.9501355755799619</v>
      </c>
      <c r="Q26" s="177">
        <f t="shared" ca="1" si="13"/>
        <v>2.8300775108871301</v>
      </c>
      <c r="R26" s="178">
        <f t="shared" ca="1" si="14"/>
        <v>365.12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365.12</v>
      </c>
      <c r="I27" s="180">
        <f t="shared" ca="1" si="5"/>
        <v>270.42</v>
      </c>
      <c r="J27" s="177">
        <f t="shared" ca="1" si="6"/>
        <v>86.91</v>
      </c>
      <c r="K27" s="177">
        <f t="shared" ca="1" si="7"/>
        <v>4.95</v>
      </c>
      <c r="L27" s="177">
        <f t="shared" ca="1" si="8"/>
        <v>2.83</v>
      </c>
      <c r="M27" s="178">
        <f t="shared" ca="1" si="9"/>
        <v>365.11</v>
      </c>
      <c r="N27" s="176">
        <f t="shared" ca="1" si="10"/>
        <v>270.42740653501687</v>
      </c>
      <c r="O27" s="177">
        <f t="shared" ca="1" si="11"/>
        <v>86.912380378516062</v>
      </c>
      <c r="P27" s="177">
        <f t="shared" ca="1" si="12"/>
        <v>4.9501355755799619</v>
      </c>
      <c r="Q27" s="177">
        <f t="shared" ca="1" si="13"/>
        <v>2.8300775108871301</v>
      </c>
      <c r="R27" s="178">
        <f t="shared" ca="1" si="14"/>
        <v>365.12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365.12</v>
      </c>
      <c r="I28" s="180">
        <f t="shared" ca="1" si="5"/>
        <v>270.42</v>
      </c>
      <c r="J28" s="177">
        <f t="shared" ca="1" si="6"/>
        <v>86.91</v>
      </c>
      <c r="K28" s="177">
        <f t="shared" ca="1" si="7"/>
        <v>4.95</v>
      </c>
      <c r="L28" s="177">
        <f t="shared" ca="1" si="8"/>
        <v>2.83</v>
      </c>
      <c r="M28" s="178">
        <f t="shared" ca="1" si="9"/>
        <v>365.11</v>
      </c>
      <c r="N28" s="176">
        <f t="shared" ca="1" si="10"/>
        <v>270.42740653501687</v>
      </c>
      <c r="O28" s="177">
        <f t="shared" ca="1" si="11"/>
        <v>86.912380378516062</v>
      </c>
      <c r="P28" s="177">
        <f t="shared" ca="1" si="12"/>
        <v>4.9501355755799619</v>
      </c>
      <c r="Q28" s="177">
        <f t="shared" ca="1" si="13"/>
        <v>2.8300775108871301</v>
      </c>
      <c r="R28" s="178">
        <f t="shared" ca="1" si="14"/>
        <v>365.12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365.12</v>
      </c>
      <c r="I29" s="180">
        <f t="shared" ca="1" si="5"/>
        <v>270.42</v>
      </c>
      <c r="J29" s="177">
        <f t="shared" ca="1" si="6"/>
        <v>86.91</v>
      </c>
      <c r="K29" s="177">
        <f t="shared" ca="1" si="7"/>
        <v>4.95</v>
      </c>
      <c r="L29" s="177">
        <f t="shared" ca="1" si="8"/>
        <v>2.83</v>
      </c>
      <c r="M29" s="178">
        <f t="shared" ca="1" si="9"/>
        <v>365.11</v>
      </c>
      <c r="N29" s="176">
        <f t="shared" ca="1" si="10"/>
        <v>270.42740653501687</v>
      </c>
      <c r="O29" s="177">
        <f t="shared" ca="1" si="11"/>
        <v>86.912380378516062</v>
      </c>
      <c r="P29" s="177">
        <f t="shared" ca="1" si="12"/>
        <v>4.9501355755799619</v>
      </c>
      <c r="Q29" s="177">
        <f t="shared" ca="1" si="13"/>
        <v>2.8300775108871301</v>
      </c>
      <c r="R29" s="178">
        <f t="shared" ca="1" si="14"/>
        <v>365.12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365.12</v>
      </c>
      <c r="I30" s="180">
        <f t="shared" ca="1" si="5"/>
        <v>270.42</v>
      </c>
      <c r="J30" s="177">
        <f t="shared" ca="1" si="6"/>
        <v>86.91</v>
      </c>
      <c r="K30" s="177">
        <f t="shared" ca="1" si="7"/>
        <v>4.95</v>
      </c>
      <c r="L30" s="177">
        <f t="shared" ca="1" si="8"/>
        <v>2.83</v>
      </c>
      <c r="M30" s="178">
        <f t="shared" ca="1" si="9"/>
        <v>365.11</v>
      </c>
      <c r="N30" s="176">
        <f t="shared" ca="1" si="10"/>
        <v>270.42740653501687</v>
      </c>
      <c r="O30" s="177">
        <f t="shared" ca="1" si="11"/>
        <v>86.912380378516062</v>
      </c>
      <c r="P30" s="177">
        <f t="shared" ca="1" si="12"/>
        <v>4.9501355755799619</v>
      </c>
      <c r="Q30" s="177">
        <f t="shared" ca="1" si="13"/>
        <v>2.8300775108871301</v>
      </c>
      <c r="R30" s="178">
        <f t="shared" ca="1" si="14"/>
        <v>365.12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365.12</v>
      </c>
      <c r="I31" s="180">
        <f t="shared" ca="1" si="5"/>
        <v>270.42</v>
      </c>
      <c r="J31" s="177">
        <f t="shared" ca="1" si="6"/>
        <v>86.91</v>
      </c>
      <c r="K31" s="177">
        <f t="shared" ca="1" si="7"/>
        <v>4.95</v>
      </c>
      <c r="L31" s="177">
        <f t="shared" ca="1" si="8"/>
        <v>2.83</v>
      </c>
      <c r="M31" s="178">
        <f t="shared" ca="1" si="9"/>
        <v>365.11</v>
      </c>
      <c r="N31" s="176">
        <f t="shared" ca="1" si="10"/>
        <v>270.42740653501687</v>
      </c>
      <c r="O31" s="177">
        <f t="shared" ca="1" si="11"/>
        <v>86.912380378516062</v>
      </c>
      <c r="P31" s="177">
        <f t="shared" ca="1" si="12"/>
        <v>4.9501355755799619</v>
      </c>
      <c r="Q31" s="177">
        <f t="shared" ca="1" si="13"/>
        <v>2.8300775108871301</v>
      </c>
      <c r="R31" s="178">
        <f t="shared" ca="1" si="14"/>
        <v>365.12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365.12</v>
      </c>
      <c r="I32" s="180">
        <f t="shared" ca="1" si="5"/>
        <v>270.42</v>
      </c>
      <c r="J32" s="177">
        <f t="shared" ca="1" si="6"/>
        <v>86.91</v>
      </c>
      <c r="K32" s="177">
        <f t="shared" ca="1" si="7"/>
        <v>4.95</v>
      </c>
      <c r="L32" s="177">
        <f t="shared" ca="1" si="8"/>
        <v>2.83</v>
      </c>
      <c r="M32" s="178">
        <f t="shared" ca="1" si="9"/>
        <v>365.11</v>
      </c>
      <c r="N32" s="176">
        <f t="shared" ca="1" si="10"/>
        <v>270.42740653501687</v>
      </c>
      <c r="O32" s="177">
        <f t="shared" ca="1" si="11"/>
        <v>86.912380378516062</v>
      </c>
      <c r="P32" s="177">
        <f t="shared" ca="1" si="12"/>
        <v>4.9501355755799619</v>
      </c>
      <c r="Q32" s="177">
        <f t="shared" ca="1" si="13"/>
        <v>2.8300775108871301</v>
      </c>
      <c r="R32" s="178">
        <f t="shared" ca="1" si="14"/>
        <v>365.12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365.12</v>
      </c>
      <c r="I33" s="180">
        <f t="shared" ca="1" si="5"/>
        <v>270.42</v>
      </c>
      <c r="J33" s="177">
        <f t="shared" ca="1" si="6"/>
        <v>86.91</v>
      </c>
      <c r="K33" s="177">
        <f t="shared" ca="1" si="7"/>
        <v>4.95</v>
      </c>
      <c r="L33" s="177">
        <f t="shared" ca="1" si="8"/>
        <v>2.83</v>
      </c>
      <c r="M33" s="178">
        <f t="shared" ca="1" si="9"/>
        <v>365.11</v>
      </c>
      <c r="N33" s="176">
        <f t="shared" ca="1" si="10"/>
        <v>270.42740653501687</v>
      </c>
      <c r="O33" s="177">
        <f t="shared" ca="1" si="11"/>
        <v>86.912380378516062</v>
      </c>
      <c r="P33" s="177">
        <f t="shared" ca="1" si="12"/>
        <v>4.9501355755799619</v>
      </c>
      <c r="Q33" s="177">
        <f t="shared" ca="1" si="13"/>
        <v>2.8300775108871301</v>
      </c>
      <c r="R33" s="178">
        <f t="shared" ca="1" si="14"/>
        <v>365.12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365.12</v>
      </c>
      <c r="I34" s="180">
        <f t="shared" ca="1" si="5"/>
        <v>270.42</v>
      </c>
      <c r="J34" s="177">
        <f t="shared" ca="1" si="6"/>
        <v>86.91</v>
      </c>
      <c r="K34" s="177">
        <f t="shared" ca="1" si="7"/>
        <v>4.95</v>
      </c>
      <c r="L34" s="177">
        <f t="shared" ca="1" si="8"/>
        <v>2.83</v>
      </c>
      <c r="M34" s="178">
        <f t="shared" ca="1" si="9"/>
        <v>365.11</v>
      </c>
      <c r="N34" s="176">
        <f t="shared" ca="1" si="10"/>
        <v>270.42740653501687</v>
      </c>
      <c r="O34" s="177">
        <f t="shared" ca="1" si="11"/>
        <v>86.912380378516062</v>
      </c>
      <c r="P34" s="177">
        <f t="shared" ca="1" si="12"/>
        <v>4.9501355755799619</v>
      </c>
      <c r="Q34" s="177">
        <f t="shared" ca="1" si="13"/>
        <v>2.8300775108871301</v>
      </c>
      <c r="R34" s="178">
        <f t="shared" ca="1" si="14"/>
        <v>365.12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365.12</v>
      </c>
      <c r="I35" s="180">
        <f t="shared" ca="1" si="5"/>
        <v>270.42</v>
      </c>
      <c r="J35" s="177">
        <f t="shared" ca="1" si="6"/>
        <v>86.91</v>
      </c>
      <c r="K35" s="177">
        <f t="shared" ca="1" si="7"/>
        <v>4.95</v>
      </c>
      <c r="L35" s="177">
        <f t="shared" ca="1" si="8"/>
        <v>2.83</v>
      </c>
      <c r="M35" s="178">
        <f t="shared" ca="1" si="9"/>
        <v>365.11</v>
      </c>
      <c r="N35" s="176">
        <f t="shared" ca="1" si="10"/>
        <v>270.42740653501687</v>
      </c>
      <c r="O35" s="177">
        <f t="shared" ca="1" si="11"/>
        <v>86.912380378516062</v>
      </c>
      <c r="P35" s="177">
        <f t="shared" ca="1" si="12"/>
        <v>4.9501355755799619</v>
      </c>
      <c r="Q35" s="177">
        <f t="shared" ca="1" si="13"/>
        <v>2.8300775108871301</v>
      </c>
      <c r="R35" s="178">
        <f t="shared" ca="1" si="14"/>
        <v>365.12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365.12</v>
      </c>
      <c r="I36" s="180">
        <f t="shared" ca="1" si="5"/>
        <v>270.42</v>
      </c>
      <c r="J36" s="177">
        <f t="shared" ca="1" si="6"/>
        <v>86.91</v>
      </c>
      <c r="K36" s="177">
        <f t="shared" ca="1" si="7"/>
        <v>4.95</v>
      </c>
      <c r="L36" s="177">
        <f t="shared" ca="1" si="8"/>
        <v>2.83</v>
      </c>
      <c r="M36" s="178">
        <f t="shared" ca="1" si="9"/>
        <v>365.11</v>
      </c>
      <c r="N36" s="176">
        <f t="shared" ca="1" si="10"/>
        <v>270.42740653501687</v>
      </c>
      <c r="O36" s="177">
        <f t="shared" ca="1" si="11"/>
        <v>86.912380378516062</v>
      </c>
      <c r="P36" s="177">
        <f t="shared" ca="1" si="12"/>
        <v>4.9501355755799619</v>
      </c>
      <c r="Q36" s="177">
        <f t="shared" ca="1" si="13"/>
        <v>2.8300775108871301</v>
      </c>
      <c r="R36" s="178">
        <f t="shared" ca="1" si="14"/>
        <v>365.12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365.12</v>
      </c>
      <c r="I37" s="180">
        <f t="shared" ca="1" si="5"/>
        <v>270.42</v>
      </c>
      <c r="J37" s="177">
        <f t="shared" ca="1" si="6"/>
        <v>86.91</v>
      </c>
      <c r="K37" s="177">
        <f t="shared" ca="1" si="7"/>
        <v>4.95</v>
      </c>
      <c r="L37" s="177">
        <f t="shared" ca="1" si="8"/>
        <v>2.83</v>
      </c>
      <c r="M37" s="178">
        <f t="shared" ca="1" si="9"/>
        <v>365.11</v>
      </c>
      <c r="N37" s="176">
        <f t="shared" ca="1" si="10"/>
        <v>270.42740653501687</v>
      </c>
      <c r="O37" s="177">
        <f t="shared" ca="1" si="11"/>
        <v>86.912380378516062</v>
      </c>
      <c r="P37" s="177">
        <f t="shared" ca="1" si="12"/>
        <v>4.9501355755799619</v>
      </c>
      <c r="Q37" s="177">
        <f t="shared" ca="1" si="13"/>
        <v>2.8300775108871301</v>
      </c>
      <c r="R37" s="178">
        <f t="shared" ca="1" si="14"/>
        <v>365.12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365.12</v>
      </c>
      <c r="I38" s="180">
        <f t="shared" ca="1" si="5"/>
        <v>270.42</v>
      </c>
      <c r="J38" s="177">
        <f t="shared" ca="1" si="6"/>
        <v>86.91</v>
      </c>
      <c r="K38" s="177">
        <f t="shared" ca="1" si="7"/>
        <v>4.95</v>
      </c>
      <c r="L38" s="177">
        <f t="shared" ca="1" si="8"/>
        <v>2.83</v>
      </c>
      <c r="M38" s="178">
        <f t="shared" ca="1" si="9"/>
        <v>365.11</v>
      </c>
      <c r="N38" s="176">
        <f t="shared" ca="1" si="10"/>
        <v>270.42740653501687</v>
      </c>
      <c r="O38" s="177">
        <f t="shared" ca="1" si="11"/>
        <v>86.912380378516062</v>
      </c>
      <c r="P38" s="177">
        <f t="shared" ca="1" si="12"/>
        <v>4.9501355755799619</v>
      </c>
      <c r="Q38" s="177">
        <f t="shared" ca="1" si="13"/>
        <v>2.8300775108871301</v>
      </c>
      <c r="R38" s="178">
        <f t="shared" ca="1" si="14"/>
        <v>365.12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364.4</v>
      </c>
      <c r="I39" s="180">
        <f t="shared" ca="1" si="5"/>
        <v>272</v>
      </c>
      <c r="J39" s="177">
        <f t="shared" ca="1" si="6"/>
        <v>87.42</v>
      </c>
      <c r="K39" s="177">
        <f t="shared" ca="1" si="7"/>
        <v>4.9800000000000004</v>
      </c>
      <c r="L39" s="177">
        <f t="shared" ca="1" si="8"/>
        <v>0</v>
      </c>
      <c r="M39" s="178">
        <f t="shared" ca="1" si="9"/>
        <v>364.40000000000003</v>
      </c>
      <c r="N39" s="176">
        <f t="shared" ca="1" si="10"/>
        <v>271.99999999999994</v>
      </c>
      <c r="O39" s="177">
        <f t="shared" ca="1" si="11"/>
        <v>87.419999999999987</v>
      </c>
      <c r="P39" s="177">
        <f t="shared" ca="1" si="12"/>
        <v>4.9799999999999995</v>
      </c>
      <c r="Q39" s="177">
        <f t="shared" ca="1" si="13"/>
        <v>0</v>
      </c>
      <c r="R39" s="178">
        <f t="shared" ca="1" si="14"/>
        <v>364.4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364.4</v>
      </c>
      <c r="I40" s="180">
        <f t="shared" ca="1" si="5"/>
        <v>272</v>
      </c>
      <c r="J40" s="177">
        <f t="shared" ca="1" si="6"/>
        <v>87.42</v>
      </c>
      <c r="K40" s="177">
        <f t="shared" ca="1" si="7"/>
        <v>4.9800000000000004</v>
      </c>
      <c r="L40" s="177">
        <f t="shared" ca="1" si="8"/>
        <v>0</v>
      </c>
      <c r="M40" s="178">
        <f t="shared" ca="1" si="9"/>
        <v>364.40000000000003</v>
      </c>
      <c r="N40" s="176">
        <f t="shared" ca="1" si="10"/>
        <v>271.99999999999994</v>
      </c>
      <c r="O40" s="177">
        <f t="shared" ca="1" si="11"/>
        <v>87.419999999999987</v>
      </c>
      <c r="P40" s="177">
        <f t="shared" ca="1" si="12"/>
        <v>4.9799999999999995</v>
      </c>
      <c r="Q40" s="177">
        <f t="shared" ca="1" si="13"/>
        <v>0</v>
      </c>
      <c r="R40" s="178">
        <f t="shared" ca="1" si="14"/>
        <v>364.4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364.4</v>
      </c>
      <c r="I41" s="180">
        <f t="shared" ca="1" si="5"/>
        <v>272</v>
      </c>
      <c r="J41" s="177">
        <f t="shared" ca="1" si="6"/>
        <v>87.42</v>
      </c>
      <c r="K41" s="177">
        <f t="shared" ca="1" si="7"/>
        <v>4.9800000000000004</v>
      </c>
      <c r="L41" s="177">
        <f t="shared" ca="1" si="8"/>
        <v>0</v>
      </c>
      <c r="M41" s="178">
        <f t="shared" ca="1" si="9"/>
        <v>364.40000000000003</v>
      </c>
      <c r="N41" s="176">
        <f t="shared" ca="1" si="10"/>
        <v>271.99999999999994</v>
      </c>
      <c r="O41" s="177">
        <f t="shared" ca="1" si="11"/>
        <v>87.419999999999987</v>
      </c>
      <c r="P41" s="177">
        <f t="shared" ca="1" si="12"/>
        <v>4.9799999999999995</v>
      </c>
      <c r="Q41" s="177">
        <f t="shared" ca="1" si="13"/>
        <v>0</v>
      </c>
      <c r="R41" s="178">
        <f t="shared" ca="1" si="14"/>
        <v>364.4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364.4</v>
      </c>
      <c r="I42" s="180">
        <f t="shared" ca="1" si="5"/>
        <v>272</v>
      </c>
      <c r="J42" s="177">
        <f t="shared" ca="1" si="6"/>
        <v>87.42</v>
      </c>
      <c r="K42" s="177">
        <f t="shared" ca="1" si="7"/>
        <v>4.9800000000000004</v>
      </c>
      <c r="L42" s="177">
        <f t="shared" ca="1" si="8"/>
        <v>0</v>
      </c>
      <c r="M42" s="178">
        <f t="shared" ca="1" si="9"/>
        <v>364.40000000000003</v>
      </c>
      <c r="N42" s="176">
        <f t="shared" ca="1" si="10"/>
        <v>271.99999999999994</v>
      </c>
      <c r="O42" s="177">
        <f t="shared" ca="1" si="11"/>
        <v>87.419999999999987</v>
      </c>
      <c r="P42" s="177">
        <f t="shared" ca="1" si="12"/>
        <v>4.9799999999999995</v>
      </c>
      <c r="Q42" s="177">
        <f t="shared" ca="1" si="13"/>
        <v>0</v>
      </c>
      <c r="R42" s="178">
        <f t="shared" ca="1" si="14"/>
        <v>364.4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364.4</v>
      </c>
      <c r="I43" s="180">
        <f t="shared" ca="1" si="5"/>
        <v>272</v>
      </c>
      <c r="J43" s="177">
        <f t="shared" ca="1" si="6"/>
        <v>87.42</v>
      </c>
      <c r="K43" s="177">
        <f t="shared" ca="1" si="7"/>
        <v>4.9800000000000004</v>
      </c>
      <c r="L43" s="177">
        <f t="shared" ca="1" si="8"/>
        <v>0</v>
      </c>
      <c r="M43" s="178">
        <f t="shared" ca="1" si="9"/>
        <v>364.40000000000003</v>
      </c>
      <c r="N43" s="176">
        <f t="shared" ca="1" si="10"/>
        <v>271.99999999999994</v>
      </c>
      <c r="O43" s="177">
        <f t="shared" ca="1" si="11"/>
        <v>87.419999999999987</v>
      </c>
      <c r="P43" s="177">
        <f t="shared" ca="1" si="12"/>
        <v>4.9799999999999995</v>
      </c>
      <c r="Q43" s="177">
        <f t="shared" ca="1" si="13"/>
        <v>0</v>
      </c>
      <c r="R43" s="178">
        <f t="shared" ca="1" si="14"/>
        <v>364.4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364.4</v>
      </c>
      <c r="I44" s="180">
        <f t="shared" ca="1" si="5"/>
        <v>272</v>
      </c>
      <c r="J44" s="177">
        <f t="shared" ca="1" si="6"/>
        <v>87.42</v>
      </c>
      <c r="K44" s="177">
        <f t="shared" ca="1" si="7"/>
        <v>4.9800000000000004</v>
      </c>
      <c r="L44" s="177">
        <f t="shared" ca="1" si="8"/>
        <v>0</v>
      </c>
      <c r="M44" s="178">
        <f t="shared" ca="1" si="9"/>
        <v>364.40000000000003</v>
      </c>
      <c r="N44" s="176">
        <f t="shared" ca="1" si="10"/>
        <v>271.99999999999994</v>
      </c>
      <c r="O44" s="177">
        <f t="shared" ca="1" si="11"/>
        <v>87.419999999999987</v>
      </c>
      <c r="P44" s="177">
        <f t="shared" ca="1" si="12"/>
        <v>4.9799999999999995</v>
      </c>
      <c r="Q44" s="177">
        <f t="shared" ca="1" si="13"/>
        <v>0</v>
      </c>
      <c r="R44" s="178">
        <f t="shared" ca="1" si="14"/>
        <v>364.4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364.4</v>
      </c>
      <c r="I45" s="180">
        <f t="shared" ca="1" si="5"/>
        <v>272</v>
      </c>
      <c r="J45" s="177">
        <f t="shared" ca="1" si="6"/>
        <v>87.42</v>
      </c>
      <c r="K45" s="177">
        <f t="shared" ca="1" si="7"/>
        <v>4.9800000000000004</v>
      </c>
      <c r="L45" s="177">
        <f t="shared" ca="1" si="8"/>
        <v>0</v>
      </c>
      <c r="M45" s="178">
        <f t="shared" ca="1" si="9"/>
        <v>364.40000000000003</v>
      </c>
      <c r="N45" s="176">
        <f t="shared" ca="1" si="10"/>
        <v>271.99999999999994</v>
      </c>
      <c r="O45" s="177">
        <f t="shared" ca="1" si="11"/>
        <v>87.419999999999987</v>
      </c>
      <c r="P45" s="177">
        <f t="shared" ca="1" si="12"/>
        <v>4.9799999999999995</v>
      </c>
      <c r="Q45" s="177">
        <f t="shared" ca="1" si="13"/>
        <v>0</v>
      </c>
      <c r="R45" s="178">
        <f t="shared" ca="1" si="14"/>
        <v>364.4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364.4</v>
      </c>
      <c r="I46" s="180">
        <f t="shared" ca="1" si="5"/>
        <v>272</v>
      </c>
      <c r="J46" s="177">
        <f t="shared" ca="1" si="6"/>
        <v>87.42</v>
      </c>
      <c r="K46" s="177">
        <f t="shared" ca="1" si="7"/>
        <v>4.9800000000000004</v>
      </c>
      <c r="L46" s="177">
        <f t="shared" ca="1" si="8"/>
        <v>0</v>
      </c>
      <c r="M46" s="178">
        <f t="shared" ca="1" si="9"/>
        <v>364.40000000000003</v>
      </c>
      <c r="N46" s="176">
        <f t="shared" ca="1" si="10"/>
        <v>271.99999999999994</v>
      </c>
      <c r="O46" s="177">
        <f t="shared" ca="1" si="11"/>
        <v>87.419999999999987</v>
      </c>
      <c r="P46" s="177">
        <f t="shared" ca="1" si="12"/>
        <v>4.9799999999999995</v>
      </c>
      <c r="Q46" s="177">
        <f t="shared" ca="1" si="13"/>
        <v>0</v>
      </c>
      <c r="R46" s="178">
        <f t="shared" ca="1" si="14"/>
        <v>364.4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364.4</v>
      </c>
      <c r="I47" s="180">
        <f t="shared" ca="1" si="5"/>
        <v>272.48</v>
      </c>
      <c r="J47" s="177">
        <f t="shared" ca="1" si="6"/>
        <v>86.96</v>
      </c>
      <c r="K47" s="177">
        <f t="shared" ca="1" si="7"/>
        <v>4.96</v>
      </c>
      <c r="L47" s="177">
        <f t="shared" ca="1" si="8"/>
        <v>0</v>
      </c>
      <c r="M47" s="178">
        <f t="shared" ca="1" si="9"/>
        <v>364.4</v>
      </c>
      <c r="N47" s="176">
        <f t="shared" ca="1" si="10"/>
        <v>272.48</v>
      </c>
      <c r="O47" s="177">
        <f t="shared" ca="1" si="11"/>
        <v>86.96</v>
      </c>
      <c r="P47" s="177">
        <f t="shared" ca="1" si="12"/>
        <v>4.96</v>
      </c>
      <c r="Q47" s="177">
        <f t="shared" ca="1" si="13"/>
        <v>0</v>
      </c>
      <c r="R47" s="178">
        <f t="shared" ca="1" si="14"/>
        <v>364.4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364.4</v>
      </c>
      <c r="I48" s="180">
        <f t="shared" ca="1" si="5"/>
        <v>272.48</v>
      </c>
      <c r="J48" s="177">
        <f t="shared" ca="1" si="6"/>
        <v>86.96</v>
      </c>
      <c r="K48" s="177">
        <f t="shared" ca="1" si="7"/>
        <v>4.96</v>
      </c>
      <c r="L48" s="177">
        <f t="shared" ca="1" si="8"/>
        <v>0</v>
      </c>
      <c r="M48" s="178">
        <f t="shared" ca="1" si="9"/>
        <v>364.4</v>
      </c>
      <c r="N48" s="176">
        <f t="shared" ca="1" si="10"/>
        <v>272.48</v>
      </c>
      <c r="O48" s="177">
        <f t="shared" ca="1" si="11"/>
        <v>86.96</v>
      </c>
      <c r="P48" s="177">
        <f t="shared" ca="1" si="12"/>
        <v>4.96</v>
      </c>
      <c r="Q48" s="177">
        <f t="shared" ca="1" si="13"/>
        <v>0</v>
      </c>
      <c r="R48" s="178">
        <f t="shared" ca="1" si="14"/>
        <v>364.4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364.4</v>
      </c>
      <c r="I49" s="180">
        <f t="shared" ca="1" si="5"/>
        <v>272.48</v>
      </c>
      <c r="J49" s="177">
        <f t="shared" ca="1" si="6"/>
        <v>86.96</v>
      </c>
      <c r="K49" s="177">
        <f t="shared" ca="1" si="7"/>
        <v>4.96</v>
      </c>
      <c r="L49" s="177">
        <f t="shared" ca="1" si="8"/>
        <v>0</v>
      </c>
      <c r="M49" s="178">
        <f t="shared" ca="1" si="9"/>
        <v>364.4</v>
      </c>
      <c r="N49" s="176">
        <f t="shared" ca="1" si="10"/>
        <v>272.48</v>
      </c>
      <c r="O49" s="177">
        <f t="shared" ca="1" si="11"/>
        <v>86.96</v>
      </c>
      <c r="P49" s="177">
        <f t="shared" ca="1" si="12"/>
        <v>4.96</v>
      </c>
      <c r="Q49" s="177">
        <f t="shared" ca="1" si="13"/>
        <v>0</v>
      </c>
      <c r="R49" s="178">
        <f t="shared" ca="1" si="14"/>
        <v>364.4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364.4</v>
      </c>
      <c r="I50" s="180">
        <f t="shared" ca="1" si="5"/>
        <v>272.48</v>
      </c>
      <c r="J50" s="177">
        <f t="shared" ca="1" si="6"/>
        <v>86.96</v>
      </c>
      <c r="K50" s="177">
        <f t="shared" ca="1" si="7"/>
        <v>4.96</v>
      </c>
      <c r="L50" s="177">
        <f t="shared" ca="1" si="8"/>
        <v>0</v>
      </c>
      <c r="M50" s="178">
        <f t="shared" ca="1" si="9"/>
        <v>364.4</v>
      </c>
      <c r="N50" s="176">
        <f t="shared" ca="1" si="10"/>
        <v>272.48</v>
      </c>
      <c r="O50" s="177">
        <f t="shared" ca="1" si="11"/>
        <v>86.96</v>
      </c>
      <c r="P50" s="177">
        <f t="shared" ca="1" si="12"/>
        <v>4.96</v>
      </c>
      <c r="Q50" s="177">
        <f t="shared" ca="1" si="13"/>
        <v>0</v>
      </c>
      <c r="R50" s="178">
        <f t="shared" ca="1" si="14"/>
        <v>364.4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364.4</v>
      </c>
      <c r="I51" s="180">
        <f t="shared" ca="1" si="5"/>
        <v>272.48</v>
      </c>
      <c r="J51" s="177">
        <f t="shared" ca="1" si="6"/>
        <v>86.96</v>
      </c>
      <c r="K51" s="177">
        <f t="shared" ca="1" si="7"/>
        <v>4.96</v>
      </c>
      <c r="L51" s="177">
        <f t="shared" ca="1" si="8"/>
        <v>0</v>
      </c>
      <c r="M51" s="178">
        <f t="shared" ca="1" si="9"/>
        <v>364.4</v>
      </c>
      <c r="N51" s="176">
        <f t="shared" ca="1" si="10"/>
        <v>272.48</v>
      </c>
      <c r="O51" s="177">
        <f t="shared" ca="1" si="11"/>
        <v>86.96</v>
      </c>
      <c r="P51" s="177">
        <f t="shared" ca="1" si="12"/>
        <v>4.96</v>
      </c>
      <c r="Q51" s="177">
        <f t="shared" ca="1" si="13"/>
        <v>0</v>
      </c>
      <c r="R51" s="178">
        <f t="shared" ca="1" si="14"/>
        <v>364.4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364.4</v>
      </c>
      <c r="I52" s="180">
        <f t="shared" ca="1" si="5"/>
        <v>272.48</v>
      </c>
      <c r="J52" s="177">
        <f t="shared" ca="1" si="6"/>
        <v>86.96</v>
      </c>
      <c r="K52" s="177">
        <f t="shared" ca="1" si="7"/>
        <v>4.96</v>
      </c>
      <c r="L52" s="177">
        <f t="shared" ca="1" si="8"/>
        <v>0</v>
      </c>
      <c r="M52" s="178">
        <f t="shared" ca="1" si="9"/>
        <v>364.4</v>
      </c>
      <c r="N52" s="176">
        <f t="shared" ca="1" si="10"/>
        <v>272.48</v>
      </c>
      <c r="O52" s="177">
        <f t="shared" ca="1" si="11"/>
        <v>86.96</v>
      </c>
      <c r="P52" s="177">
        <f t="shared" ca="1" si="12"/>
        <v>4.96</v>
      </c>
      <c r="Q52" s="177">
        <f t="shared" ca="1" si="13"/>
        <v>0</v>
      </c>
      <c r="R52" s="178">
        <f t="shared" ca="1" si="14"/>
        <v>364.4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364.4</v>
      </c>
      <c r="I53" s="180">
        <f t="shared" ca="1" si="5"/>
        <v>272.48</v>
      </c>
      <c r="J53" s="177">
        <f t="shared" ca="1" si="6"/>
        <v>86.96</v>
      </c>
      <c r="K53" s="177">
        <f t="shared" ca="1" si="7"/>
        <v>4.96</v>
      </c>
      <c r="L53" s="177">
        <f t="shared" ca="1" si="8"/>
        <v>0</v>
      </c>
      <c r="M53" s="178">
        <f t="shared" ca="1" si="9"/>
        <v>364.4</v>
      </c>
      <c r="N53" s="176">
        <f t="shared" ca="1" si="10"/>
        <v>272.48</v>
      </c>
      <c r="O53" s="177">
        <f t="shared" ca="1" si="11"/>
        <v>86.96</v>
      </c>
      <c r="P53" s="177">
        <f t="shared" ca="1" si="12"/>
        <v>4.96</v>
      </c>
      <c r="Q53" s="177">
        <f t="shared" ca="1" si="13"/>
        <v>0</v>
      </c>
      <c r="R53" s="178">
        <f t="shared" ca="1" si="14"/>
        <v>364.4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364.4</v>
      </c>
      <c r="I54" s="180">
        <f t="shared" ca="1" si="5"/>
        <v>272.48</v>
      </c>
      <c r="J54" s="177">
        <f t="shared" ca="1" si="6"/>
        <v>86.96</v>
      </c>
      <c r="K54" s="177">
        <f t="shared" ca="1" si="7"/>
        <v>4.96</v>
      </c>
      <c r="L54" s="177">
        <f t="shared" ca="1" si="8"/>
        <v>0</v>
      </c>
      <c r="M54" s="178">
        <f t="shared" ca="1" si="9"/>
        <v>364.4</v>
      </c>
      <c r="N54" s="176">
        <f t="shared" ca="1" si="10"/>
        <v>272.48</v>
      </c>
      <c r="O54" s="177">
        <f t="shared" ca="1" si="11"/>
        <v>86.96</v>
      </c>
      <c r="P54" s="177">
        <f t="shared" ca="1" si="12"/>
        <v>4.96</v>
      </c>
      <c r="Q54" s="177">
        <f t="shared" ca="1" si="13"/>
        <v>0</v>
      </c>
      <c r="R54" s="178">
        <f t="shared" ca="1" si="14"/>
        <v>364.4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364.4</v>
      </c>
      <c r="I55" s="180">
        <f t="shared" ca="1" si="5"/>
        <v>272.48</v>
      </c>
      <c r="J55" s="177">
        <f t="shared" ca="1" si="6"/>
        <v>86.96</v>
      </c>
      <c r="K55" s="177">
        <f t="shared" ca="1" si="7"/>
        <v>4.96</v>
      </c>
      <c r="L55" s="177">
        <f t="shared" ca="1" si="8"/>
        <v>0</v>
      </c>
      <c r="M55" s="178">
        <f t="shared" ca="1" si="9"/>
        <v>364.4</v>
      </c>
      <c r="N55" s="176">
        <f t="shared" ca="1" si="10"/>
        <v>272.48</v>
      </c>
      <c r="O55" s="177">
        <f t="shared" ca="1" si="11"/>
        <v>86.96</v>
      </c>
      <c r="P55" s="177">
        <f t="shared" ca="1" si="12"/>
        <v>4.96</v>
      </c>
      <c r="Q55" s="177">
        <f t="shared" ca="1" si="13"/>
        <v>0</v>
      </c>
      <c r="R55" s="178">
        <f t="shared" ca="1" si="14"/>
        <v>364.4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364.4</v>
      </c>
      <c r="I56" s="180">
        <f t="shared" ca="1" si="5"/>
        <v>272.48</v>
      </c>
      <c r="J56" s="177">
        <f t="shared" ca="1" si="6"/>
        <v>86.96</v>
      </c>
      <c r="K56" s="177">
        <f t="shared" ca="1" si="7"/>
        <v>4.96</v>
      </c>
      <c r="L56" s="177">
        <f t="shared" ca="1" si="8"/>
        <v>0</v>
      </c>
      <c r="M56" s="178">
        <f t="shared" ca="1" si="9"/>
        <v>364.4</v>
      </c>
      <c r="N56" s="176">
        <f t="shared" ca="1" si="10"/>
        <v>272.48</v>
      </c>
      <c r="O56" s="177">
        <f t="shared" ca="1" si="11"/>
        <v>86.96</v>
      </c>
      <c r="P56" s="177">
        <f t="shared" ca="1" si="12"/>
        <v>4.96</v>
      </c>
      <c r="Q56" s="177">
        <f t="shared" ca="1" si="13"/>
        <v>0</v>
      </c>
      <c r="R56" s="178">
        <f t="shared" ca="1" si="14"/>
        <v>364.4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364.4</v>
      </c>
      <c r="I57" s="180">
        <f t="shared" ca="1" si="5"/>
        <v>272.48</v>
      </c>
      <c r="J57" s="177">
        <f t="shared" ca="1" si="6"/>
        <v>86.96</v>
      </c>
      <c r="K57" s="177">
        <f t="shared" ca="1" si="7"/>
        <v>4.96</v>
      </c>
      <c r="L57" s="177">
        <f t="shared" ca="1" si="8"/>
        <v>0</v>
      </c>
      <c r="M57" s="178">
        <f t="shared" ca="1" si="9"/>
        <v>364.4</v>
      </c>
      <c r="N57" s="176">
        <f t="shared" ca="1" si="10"/>
        <v>272.48</v>
      </c>
      <c r="O57" s="177">
        <f t="shared" ca="1" si="11"/>
        <v>86.96</v>
      </c>
      <c r="P57" s="177">
        <f t="shared" ca="1" si="12"/>
        <v>4.96</v>
      </c>
      <c r="Q57" s="177">
        <f t="shared" ca="1" si="13"/>
        <v>0</v>
      </c>
      <c r="R57" s="178">
        <f t="shared" ca="1" si="14"/>
        <v>364.4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364.4</v>
      </c>
      <c r="I58" s="180">
        <f t="shared" ca="1" si="5"/>
        <v>272.48</v>
      </c>
      <c r="J58" s="177">
        <f t="shared" ca="1" si="6"/>
        <v>86.96</v>
      </c>
      <c r="K58" s="177">
        <f t="shared" ca="1" si="7"/>
        <v>4.96</v>
      </c>
      <c r="L58" s="177">
        <f t="shared" ca="1" si="8"/>
        <v>0</v>
      </c>
      <c r="M58" s="178">
        <f t="shared" ca="1" si="9"/>
        <v>364.4</v>
      </c>
      <c r="N58" s="176">
        <f t="shared" ca="1" si="10"/>
        <v>272.48</v>
      </c>
      <c r="O58" s="177">
        <f t="shared" ca="1" si="11"/>
        <v>86.96</v>
      </c>
      <c r="P58" s="177">
        <f t="shared" ca="1" si="12"/>
        <v>4.96</v>
      </c>
      <c r="Q58" s="177">
        <f t="shared" ca="1" si="13"/>
        <v>0</v>
      </c>
      <c r="R58" s="178">
        <f t="shared" ca="1" si="14"/>
        <v>364.4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364.4</v>
      </c>
      <c r="I59" s="180">
        <f t="shared" ca="1" si="5"/>
        <v>272.48</v>
      </c>
      <c r="J59" s="177">
        <f t="shared" ca="1" si="6"/>
        <v>86.96</v>
      </c>
      <c r="K59" s="177">
        <f t="shared" ca="1" si="7"/>
        <v>4.96</v>
      </c>
      <c r="L59" s="177">
        <f t="shared" ca="1" si="8"/>
        <v>0</v>
      </c>
      <c r="M59" s="178">
        <f t="shared" ca="1" si="9"/>
        <v>364.4</v>
      </c>
      <c r="N59" s="176">
        <f t="shared" ca="1" si="10"/>
        <v>272.48</v>
      </c>
      <c r="O59" s="177">
        <f t="shared" ca="1" si="11"/>
        <v>86.96</v>
      </c>
      <c r="P59" s="177">
        <f t="shared" ca="1" si="12"/>
        <v>4.96</v>
      </c>
      <c r="Q59" s="177">
        <f t="shared" ca="1" si="13"/>
        <v>0</v>
      </c>
      <c r="R59" s="178">
        <f t="shared" ca="1" si="14"/>
        <v>364.4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364.4</v>
      </c>
      <c r="I60" s="180">
        <f t="shared" ca="1" si="5"/>
        <v>272.48</v>
      </c>
      <c r="J60" s="177">
        <f t="shared" ca="1" si="6"/>
        <v>86.96</v>
      </c>
      <c r="K60" s="177">
        <f t="shared" ca="1" si="7"/>
        <v>4.96</v>
      </c>
      <c r="L60" s="177">
        <f t="shared" ca="1" si="8"/>
        <v>0</v>
      </c>
      <c r="M60" s="178">
        <f t="shared" ca="1" si="9"/>
        <v>364.4</v>
      </c>
      <c r="N60" s="176">
        <f t="shared" ca="1" si="10"/>
        <v>272.48</v>
      </c>
      <c r="O60" s="177">
        <f t="shared" ca="1" si="11"/>
        <v>86.96</v>
      </c>
      <c r="P60" s="177">
        <f t="shared" ca="1" si="12"/>
        <v>4.96</v>
      </c>
      <c r="Q60" s="177">
        <f t="shared" ca="1" si="13"/>
        <v>0</v>
      </c>
      <c r="R60" s="178">
        <f t="shared" ca="1" si="14"/>
        <v>364.4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364.4</v>
      </c>
      <c r="I61" s="180">
        <f t="shared" ca="1" si="5"/>
        <v>272.48</v>
      </c>
      <c r="J61" s="177">
        <f t="shared" ca="1" si="6"/>
        <v>86.96</v>
      </c>
      <c r="K61" s="177">
        <f t="shared" ca="1" si="7"/>
        <v>4.96</v>
      </c>
      <c r="L61" s="177">
        <f t="shared" ca="1" si="8"/>
        <v>0</v>
      </c>
      <c r="M61" s="178">
        <f t="shared" ca="1" si="9"/>
        <v>364.4</v>
      </c>
      <c r="N61" s="176">
        <f t="shared" ca="1" si="10"/>
        <v>272.48</v>
      </c>
      <c r="O61" s="177">
        <f t="shared" ca="1" si="11"/>
        <v>86.96</v>
      </c>
      <c r="P61" s="177">
        <f t="shared" ca="1" si="12"/>
        <v>4.96</v>
      </c>
      <c r="Q61" s="177">
        <f t="shared" ca="1" si="13"/>
        <v>0</v>
      </c>
      <c r="R61" s="178">
        <f t="shared" ca="1" si="14"/>
        <v>364.4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364.4</v>
      </c>
      <c r="I62" s="180">
        <f t="shared" ca="1" si="5"/>
        <v>272.48</v>
      </c>
      <c r="J62" s="177">
        <f t="shared" ca="1" si="6"/>
        <v>86.96</v>
      </c>
      <c r="K62" s="177">
        <f t="shared" ca="1" si="7"/>
        <v>4.96</v>
      </c>
      <c r="L62" s="177">
        <f t="shared" ca="1" si="8"/>
        <v>0</v>
      </c>
      <c r="M62" s="178">
        <f t="shared" ca="1" si="9"/>
        <v>364.4</v>
      </c>
      <c r="N62" s="176">
        <f t="shared" ca="1" si="10"/>
        <v>272.48</v>
      </c>
      <c r="O62" s="177">
        <f t="shared" ca="1" si="11"/>
        <v>86.96</v>
      </c>
      <c r="P62" s="177">
        <f t="shared" ca="1" si="12"/>
        <v>4.96</v>
      </c>
      <c r="Q62" s="177">
        <f t="shared" ca="1" si="13"/>
        <v>0</v>
      </c>
      <c r="R62" s="178">
        <f t="shared" ca="1" si="14"/>
        <v>364.4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364.4</v>
      </c>
      <c r="I63" s="180">
        <f t="shared" ca="1" si="5"/>
        <v>272.48</v>
      </c>
      <c r="J63" s="177">
        <f t="shared" ca="1" si="6"/>
        <v>86.96</v>
      </c>
      <c r="K63" s="177">
        <f t="shared" ca="1" si="7"/>
        <v>4.96</v>
      </c>
      <c r="L63" s="177">
        <f t="shared" ca="1" si="8"/>
        <v>0</v>
      </c>
      <c r="M63" s="178">
        <f t="shared" ca="1" si="9"/>
        <v>364.4</v>
      </c>
      <c r="N63" s="176">
        <f t="shared" ca="1" si="10"/>
        <v>272.48</v>
      </c>
      <c r="O63" s="177">
        <f t="shared" ca="1" si="11"/>
        <v>86.96</v>
      </c>
      <c r="P63" s="177">
        <f t="shared" ca="1" si="12"/>
        <v>4.96</v>
      </c>
      <c r="Q63" s="177">
        <f t="shared" ca="1" si="13"/>
        <v>0</v>
      </c>
      <c r="R63" s="178">
        <f t="shared" ca="1" si="14"/>
        <v>364.4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364.4</v>
      </c>
      <c r="I64" s="180">
        <f t="shared" ca="1" si="5"/>
        <v>272.48</v>
      </c>
      <c r="J64" s="177">
        <f t="shared" ca="1" si="6"/>
        <v>86.96</v>
      </c>
      <c r="K64" s="177">
        <f t="shared" ca="1" si="7"/>
        <v>4.96</v>
      </c>
      <c r="L64" s="177">
        <f t="shared" ca="1" si="8"/>
        <v>0</v>
      </c>
      <c r="M64" s="178">
        <f t="shared" ca="1" si="9"/>
        <v>364.4</v>
      </c>
      <c r="N64" s="176">
        <f t="shared" ca="1" si="10"/>
        <v>272.48</v>
      </c>
      <c r="O64" s="177">
        <f t="shared" ca="1" si="11"/>
        <v>86.96</v>
      </c>
      <c r="P64" s="177">
        <f t="shared" ca="1" si="12"/>
        <v>4.96</v>
      </c>
      <c r="Q64" s="177">
        <f t="shared" ca="1" si="13"/>
        <v>0</v>
      </c>
      <c r="R64" s="178">
        <f t="shared" ca="1" si="14"/>
        <v>364.4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410.55</v>
      </c>
      <c r="I65" s="180">
        <f t="shared" ca="1" si="5"/>
        <v>318.68</v>
      </c>
      <c r="J65" s="177">
        <f t="shared" ca="1" si="6"/>
        <v>86.91</v>
      </c>
      <c r="K65" s="177">
        <f t="shared" ca="1" si="7"/>
        <v>4.95</v>
      </c>
      <c r="L65" s="177">
        <f t="shared" ca="1" si="8"/>
        <v>0</v>
      </c>
      <c r="M65" s="178">
        <f t="shared" ca="1" si="9"/>
        <v>410.54</v>
      </c>
      <c r="N65" s="176">
        <f t="shared" ca="1" si="10"/>
        <v>318.68776245920009</v>
      </c>
      <c r="O65" s="177">
        <f t="shared" ca="1" si="11"/>
        <v>86.91211696789594</v>
      </c>
      <c r="P65" s="177">
        <f t="shared" ca="1" si="12"/>
        <v>4.9501205729039803</v>
      </c>
      <c r="Q65" s="177">
        <f t="shared" ca="1" si="13"/>
        <v>0</v>
      </c>
      <c r="R65" s="178">
        <f t="shared" ca="1" si="14"/>
        <v>410.55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429.86</v>
      </c>
      <c r="I66" s="180">
        <f t="shared" ca="1" si="5"/>
        <v>337.99</v>
      </c>
      <c r="J66" s="177">
        <f t="shared" ca="1" si="6"/>
        <v>86.91</v>
      </c>
      <c r="K66" s="177">
        <f t="shared" ca="1" si="7"/>
        <v>4.95</v>
      </c>
      <c r="L66" s="177">
        <f t="shared" ca="1" si="8"/>
        <v>0</v>
      </c>
      <c r="M66" s="178">
        <f t="shared" ca="1" si="9"/>
        <v>429.84999999999997</v>
      </c>
      <c r="N66" s="176">
        <f t="shared" ca="1" si="10"/>
        <v>337.9978629754566</v>
      </c>
      <c r="O66" s="177">
        <f t="shared" ca="1" si="11"/>
        <v>86.912021868093532</v>
      </c>
      <c r="P66" s="177">
        <f t="shared" ca="1" si="12"/>
        <v>4.9501151564499253</v>
      </c>
      <c r="Q66" s="177">
        <f t="shared" ca="1" si="13"/>
        <v>0</v>
      </c>
      <c r="R66" s="178">
        <f t="shared" ca="1" si="14"/>
        <v>429.86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458.83</v>
      </c>
      <c r="I67" s="180">
        <f t="shared" ca="1" si="5"/>
        <v>366.96</v>
      </c>
      <c r="J67" s="177">
        <f t="shared" ca="1" si="6"/>
        <v>86.91</v>
      </c>
      <c r="K67" s="177">
        <f t="shared" ca="1" si="7"/>
        <v>4.95</v>
      </c>
      <c r="L67" s="177">
        <f t="shared" ca="1" si="8"/>
        <v>0</v>
      </c>
      <c r="M67" s="178">
        <f t="shared" ca="1" si="9"/>
        <v>458.82</v>
      </c>
      <c r="N67" s="176">
        <f t="shared" ca="1" si="10"/>
        <v>366.96799790767619</v>
      </c>
      <c r="O67" s="177">
        <f t="shared" ca="1" si="11"/>
        <v>86.911894206878515</v>
      </c>
      <c r="P67" s="177">
        <f t="shared" ca="1" si="12"/>
        <v>4.9501078854452727</v>
      </c>
      <c r="Q67" s="177">
        <f t="shared" ca="1" si="13"/>
        <v>0</v>
      </c>
      <c r="R67" s="178">
        <f t="shared" ca="1" si="14"/>
        <v>458.83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478.15</v>
      </c>
      <c r="I68" s="180">
        <f t="shared" ref="I68:I98" ca="1" si="20">INDIRECT("BRPL_EOD!" &amp; $V$3 &amp; X68)</f>
        <v>386.28</v>
      </c>
      <c r="J68" s="177">
        <f t="shared" ref="J68:J98" ca="1" si="21">INDIRECT("BYPL_EOD!" &amp; $V$3 &amp; X68)</f>
        <v>86.91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478.13999999999993</v>
      </c>
      <c r="N68" s="176">
        <f t="shared" ref="N68:N98" ca="1" si="25">INDIRECT("BRPL_ISGS_exbus!" &amp; $V$3 &amp; X68)</f>
        <v>386.28807880537084</v>
      </c>
      <c r="O68" s="177">
        <f t="shared" ref="O68:O98" ca="1" si="26">INDIRECT("BYPL_ISGS_exbus!" &amp; $V$3 &amp; X68)</f>
        <v>86.911817668465304</v>
      </c>
      <c r="P68" s="177">
        <f t="shared" ref="P68:P98" ca="1" si="27">INDIRECT("TPDDL_ISGS_exbus!" &amp; $V$3 &amp; X68)</f>
        <v>4.9501035261638862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478.15000000000003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507.12</v>
      </c>
      <c r="I69" s="180">
        <f t="shared" ca="1" si="20"/>
        <v>415.25</v>
      </c>
      <c r="J69" s="177">
        <f t="shared" ca="1" si="21"/>
        <v>86.91</v>
      </c>
      <c r="K69" s="177">
        <f t="shared" ca="1" si="22"/>
        <v>4.95</v>
      </c>
      <c r="L69" s="177">
        <f t="shared" ca="1" si="23"/>
        <v>0</v>
      </c>
      <c r="M69" s="178">
        <f t="shared" ca="1" si="24"/>
        <v>507.10999999999996</v>
      </c>
      <c r="N69" s="176">
        <f t="shared" ca="1" si="25"/>
        <v>415.25818855869539</v>
      </c>
      <c r="O69" s="177">
        <f t="shared" ca="1" si="26"/>
        <v>86.911713829346695</v>
      </c>
      <c r="P69" s="177">
        <f t="shared" ca="1" si="27"/>
        <v>4.9500976119579585</v>
      </c>
      <c r="Q69" s="177">
        <f t="shared" ca="1" si="28"/>
        <v>0</v>
      </c>
      <c r="R69" s="178">
        <f t="shared" ca="1" si="29"/>
        <v>507.12000000000006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526.42999999999995</v>
      </c>
      <c r="I70" s="180">
        <f t="shared" ca="1" si="20"/>
        <v>434.56</v>
      </c>
      <c r="J70" s="177">
        <f t="shared" ca="1" si="21"/>
        <v>86.91</v>
      </c>
      <c r="K70" s="177">
        <f t="shared" ca="1" si="22"/>
        <v>4.95</v>
      </c>
      <c r="L70" s="177">
        <f t="shared" ca="1" si="23"/>
        <v>0</v>
      </c>
      <c r="M70" s="178">
        <f t="shared" ca="1" si="24"/>
        <v>526.42000000000007</v>
      </c>
      <c r="N70" s="176">
        <f t="shared" ca="1" si="25"/>
        <v>434.56825500550883</v>
      </c>
      <c r="O70" s="177">
        <f t="shared" ca="1" si="26"/>
        <v>86.911650963109281</v>
      </c>
      <c r="P70" s="177">
        <f t="shared" ca="1" si="27"/>
        <v>4.9500940313817852</v>
      </c>
      <c r="Q70" s="177">
        <f t="shared" ca="1" si="28"/>
        <v>0</v>
      </c>
      <c r="R70" s="178">
        <f t="shared" ca="1" si="29"/>
        <v>526.42999999999995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565.05999999999995</v>
      </c>
      <c r="I71" s="180">
        <f t="shared" ca="1" si="20"/>
        <v>473.19</v>
      </c>
      <c r="J71" s="177">
        <f t="shared" ca="1" si="21"/>
        <v>86.91</v>
      </c>
      <c r="K71" s="177">
        <f t="shared" ca="1" si="22"/>
        <v>4.95</v>
      </c>
      <c r="L71" s="177">
        <f t="shared" ca="1" si="23"/>
        <v>0</v>
      </c>
      <c r="M71" s="178">
        <f t="shared" ca="1" si="24"/>
        <v>565.05000000000007</v>
      </c>
      <c r="N71" s="176">
        <f t="shared" ca="1" si="25"/>
        <v>473.19837430315891</v>
      </c>
      <c r="O71" s="177">
        <f t="shared" ca="1" si="26"/>
        <v>86.911538093973959</v>
      </c>
      <c r="P71" s="177">
        <f t="shared" ca="1" si="27"/>
        <v>4.9500876028670024</v>
      </c>
      <c r="Q71" s="177">
        <f t="shared" ca="1" si="28"/>
        <v>0</v>
      </c>
      <c r="R71" s="178">
        <f t="shared" ca="1" si="29"/>
        <v>565.05999999999995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584</v>
      </c>
      <c r="I72" s="180">
        <f t="shared" ca="1" si="20"/>
        <v>492.13</v>
      </c>
      <c r="J72" s="177">
        <f t="shared" ca="1" si="21"/>
        <v>86.91</v>
      </c>
      <c r="K72" s="177">
        <f t="shared" ca="1" si="22"/>
        <v>4.95</v>
      </c>
      <c r="L72" s="177">
        <f t="shared" ca="1" si="23"/>
        <v>0</v>
      </c>
      <c r="M72" s="178">
        <f t="shared" ca="1" si="24"/>
        <v>583.99</v>
      </c>
      <c r="N72" s="176">
        <f t="shared" ca="1" si="25"/>
        <v>492.13842702786008</v>
      </c>
      <c r="O72" s="177">
        <f t="shared" ca="1" si="26"/>
        <v>86.911488210414561</v>
      </c>
      <c r="P72" s="177">
        <f t="shared" ca="1" si="27"/>
        <v>4.950084761725372</v>
      </c>
      <c r="Q72" s="177">
        <f t="shared" ca="1" si="28"/>
        <v>0</v>
      </c>
      <c r="R72" s="178">
        <f t="shared" ca="1" si="29"/>
        <v>584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584</v>
      </c>
      <c r="I73" s="180">
        <f t="shared" ca="1" si="20"/>
        <v>492.13</v>
      </c>
      <c r="J73" s="177">
        <f t="shared" ca="1" si="21"/>
        <v>86.91</v>
      </c>
      <c r="K73" s="177">
        <f t="shared" ca="1" si="22"/>
        <v>4.95</v>
      </c>
      <c r="L73" s="177">
        <f t="shared" ca="1" si="23"/>
        <v>0</v>
      </c>
      <c r="M73" s="178">
        <f t="shared" ca="1" si="24"/>
        <v>583.99</v>
      </c>
      <c r="N73" s="176">
        <f t="shared" ca="1" si="25"/>
        <v>492.13842702786008</v>
      </c>
      <c r="O73" s="177">
        <f t="shared" ca="1" si="26"/>
        <v>86.911488210414561</v>
      </c>
      <c r="P73" s="177">
        <f t="shared" ca="1" si="27"/>
        <v>4.950084761725372</v>
      </c>
      <c r="Q73" s="177">
        <f t="shared" ca="1" si="28"/>
        <v>0</v>
      </c>
      <c r="R73" s="178">
        <f t="shared" ca="1" si="29"/>
        <v>584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584</v>
      </c>
      <c r="I74" s="180">
        <f t="shared" ca="1" si="20"/>
        <v>492.13</v>
      </c>
      <c r="J74" s="177">
        <f t="shared" ca="1" si="21"/>
        <v>86.91</v>
      </c>
      <c r="K74" s="177">
        <f t="shared" ca="1" si="22"/>
        <v>4.95</v>
      </c>
      <c r="L74" s="177">
        <f t="shared" ca="1" si="23"/>
        <v>0</v>
      </c>
      <c r="M74" s="178">
        <f t="shared" ca="1" si="24"/>
        <v>583.99</v>
      </c>
      <c r="N74" s="176">
        <f t="shared" ca="1" si="25"/>
        <v>492.13842702786008</v>
      </c>
      <c r="O74" s="177">
        <f t="shared" ca="1" si="26"/>
        <v>86.911488210414561</v>
      </c>
      <c r="P74" s="177">
        <f t="shared" ca="1" si="27"/>
        <v>4.950084761725372</v>
      </c>
      <c r="Q74" s="177">
        <f t="shared" ca="1" si="28"/>
        <v>0</v>
      </c>
      <c r="R74" s="178">
        <f t="shared" ca="1" si="29"/>
        <v>584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581.01</v>
      </c>
      <c r="I75" s="180">
        <f t="shared" ca="1" si="20"/>
        <v>492.13</v>
      </c>
      <c r="J75" s="177">
        <f t="shared" ca="1" si="21"/>
        <v>83.93</v>
      </c>
      <c r="K75" s="177">
        <f t="shared" ca="1" si="22"/>
        <v>4.95</v>
      </c>
      <c r="L75" s="177">
        <f t="shared" ca="1" si="23"/>
        <v>0</v>
      </c>
      <c r="M75" s="178">
        <f t="shared" ca="1" si="24"/>
        <v>581.01</v>
      </c>
      <c r="N75" s="176">
        <f t="shared" ca="1" si="25"/>
        <v>492.13</v>
      </c>
      <c r="O75" s="177">
        <f t="shared" ca="1" si="26"/>
        <v>83.93</v>
      </c>
      <c r="P75" s="177">
        <f t="shared" ca="1" si="27"/>
        <v>4.95</v>
      </c>
      <c r="Q75" s="177">
        <f t="shared" ca="1" si="28"/>
        <v>0</v>
      </c>
      <c r="R75" s="178">
        <f t="shared" ca="1" si="29"/>
        <v>581.01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581.01</v>
      </c>
      <c r="I76" s="180">
        <f t="shared" ca="1" si="20"/>
        <v>492.13</v>
      </c>
      <c r="J76" s="177">
        <f t="shared" ca="1" si="21"/>
        <v>83.93</v>
      </c>
      <c r="K76" s="177">
        <f t="shared" ca="1" si="22"/>
        <v>4.95</v>
      </c>
      <c r="L76" s="177">
        <f t="shared" ca="1" si="23"/>
        <v>0</v>
      </c>
      <c r="M76" s="178">
        <f t="shared" ca="1" si="24"/>
        <v>581.01</v>
      </c>
      <c r="N76" s="176">
        <f t="shared" ca="1" si="25"/>
        <v>492.13</v>
      </c>
      <c r="O76" s="177">
        <f t="shared" ca="1" si="26"/>
        <v>83.93</v>
      </c>
      <c r="P76" s="177">
        <f t="shared" ca="1" si="27"/>
        <v>4.95</v>
      </c>
      <c r="Q76" s="177">
        <f t="shared" ca="1" si="28"/>
        <v>0</v>
      </c>
      <c r="R76" s="178">
        <f t="shared" ca="1" si="29"/>
        <v>581.01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584</v>
      </c>
      <c r="I77" s="180">
        <f t="shared" ca="1" si="20"/>
        <v>492.13</v>
      </c>
      <c r="J77" s="177">
        <f t="shared" ca="1" si="21"/>
        <v>86.91</v>
      </c>
      <c r="K77" s="177">
        <f t="shared" ca="1" si="22"/>
        <v>4.95</v>
      </c>
      <c r="L77" s="177">
        <f t="shared" ca="1" si="23"/>
        <v>0</v>
      </c>
      <c r="M77" s="178">
        <f t="shared" ca="1" si="24"/>
        <v>583.99</v>
      </c>
      <c r="N77" s="176">
        <f t="shared" ca="1" si="25"/>
        <v>492.13842702786008</v>
      </c>
      <c r="O77" s="177">
        <f t="shared" ca="1" si="26"/>
        <v>86.911488210414561</v>
      </c>
      <c r="P77" s="177">
        <f t="shared" ca="1" si="27"/>
        <v>4.950084761725372</v>
      </c>
      <c r="Q77" s="177">
        <f t="shared" ca="1" si="28"/>
        <v>0</v>
      </c>
      <c r="R77" s="178">
        <f t="shared" ca="1" si="29"/>
        <v>584</v>
      </c>
      <c r="W77" s="47"/>
      <c r="X77" s="47">
        <v>77</v>
      </c>
    </row>
    <row r="78" spans="1:24">
      <c r="A78" s="62" t="s">
        <v>120</v>
      </c>
      <c r="B78" s="171">
        <f t="shared" ca="1" si="18"/>
        <v>685.72</v>
      </c>
      <c r="C78" s="176">
        <f t="shared" ca="1" si="19"/>
        <v>509.36798682481356</v>
      </c>
      <c r="D78" s="177">
        <f t="shared" ca="1" si="19"/>
        <v>164.07657806166586</v>
      </c>
      <c r="E78" s="177">
        <f t="shared" ca="1" si="19"/>
        <v>9.354345066353817</v>
      </c>
      <c r="F78" s="178">
        <f t="shared" ca="1" si="19"/>
        <v>2.9210900471667851</v>
      </c>
      <c r="G78" s="179">
        <f t="shared" ca="1" si="16"/>
        <v>0</v>
      </c>
      <c r="H78" s="179">
        <f t="shared" ca="1" si="17"/>
        <v>583.75</v>
      </c>
      <c r="I78" s="180">
        <f t="shared" ca="1" si="20"/>
        <v>491.88</v>
      </c>
      <c r="J78" s="177">
        <f t="shared" ca="1" si="21"/>
        <v>86.91</v>
      </c>
      <c r="K78" s="177">
        <f t="shared" ca="1" si="22"/>
        <v>4.95</v>
      </c>
      <c r="L78" s="177">
        <f t="shared" ca="1" si="23"/>
        <v>0</v>
      </c>
      <c r="M78" s="178">
        <f t="shared" ca="1" si="24"/>
        <v>583.74</v>
      </c>
      <c r="N78" s="176">
        <f t="shared" ca="1" si="25"/>
        <v>491.88842635419877</v>
      </c>
      <c r="O78" s="177">
        <f t="shared" ca="1" si="26"/>
        <v>86.911488847774692</v>
      </c>
      <c r="P78" s="177">
        <f t="shared" ca="1" si="27"/>
        <v>4.950084798026519</v>
      </c>
      <c r="Q78" s="177">
        <f t="shared" ca="1" si="28"/>
        <v>0</v>
      </c>
      <c r="R78" s="178">
        <f t="shared" ca="1" si="29"/>
        <v>583.75</v>
      </c>
      <c r="W78" s="47"/>
      <c r="X78" s="47">
        <v>78</v>
      </c>
    </row>
    <row r="79" spans="1:24">
      <c r="A79" s="62" t="s">
        <v>121</v>
      </c>
      <c r="B79" s="171">
        <f t="shared" ca="1" si="18"/>
        <v>685.72</v>
      </c>
      <c r="C79" s="176">
        <f t="shared" ca="1" si="19"/>
        <v>509.36798682481356</v>
      </c>
      <c r="D79" s="177">
        <f t="shared" ca="1" si="19"/>
        <v>164.07657806166586</v>
      </c>
      <c r="E79" s="177">
        <f t="shared" ca="1" si="19"/>
        <v>9.354345066353817</v>
      </c>
      <c r="F79" s="178">
        <f t="shared" ca="1" si="19"/>
        <v>2.9210900471667851</v>
      </c>
      <c r="G79" s="179">
        <f t="shared" ca="1" si="16"/>
        <v>0</v>
      </c>
      <c r="H79" s="179">
        <f t="shared" ca="1" si="17"/>
        <v>587.79999999999995</v>
      </c>
      <c r="I79" s="180">
        <f t="shared" ca="1" si="20"/>
        <v>491.88</v>
      </c>
      <c r="J79" s="177">
        <f t="shared" ca="1" si="21"/>
        <v>86.91</v>
      </c>
      <c r="K79" s="177">
        <f t="shared" ca="1" si="22"/>
        <v>9.01</v>
      </c>
      <c r="L79" s="177">
        <f t="shared" ca="1" si="23"/>
        <v>0</v>
      </c>
      <c r="M79" s="178">
        <f t="shared" ca="1" si="24"/>
        <v>587.79999999999995</v>
      </c>
      <c r="N79" s="176">
        <f t="shared" ca="1" si="25"/>
        <v>491.88</v>
      </c>
      <c r="O79" s="177">
        <f t="shared" ca="1" si="26"/>
        <v>86.91</v>
      </c>
      <c r="P79" s="177">
        <f t="shared" ca="1" si="27"/>
        <v>9.01</v>
      </c>
      <c r="Q79" s="177">
        <f t="shared" ca="1" si="28"/>
        <v>0</v>
      </c>
      <c r="R79" s="178">
        <f t="shared" ca="1" si="29"/>
        <v>587.79999999999995</v>
      </c>
      <c r="W79" s="47"/>
      <c r="X79" s="47">
        <v>79</v>
      </c>
    </row>
    <row r="80" spans="1:24">
      <c r="A80" s="62" t="s">
        <v>122</v>
      </c>
      <c r="B80" s="171">
        <f t="shared" ca="1" si="18"/>
        <v>685.72</v>
      </c>
      <c r="C80" s="176">
        <f t="shared" ca="1" si="19"/>
        <v>509.36798682481356</v>
      </c>
      <c r="D80" s="177">
        <f t="shared" ca="1" si="19"/>
        <v>164.07657806166586</v>
      </c>
      <c r="E80" s="177">
        <f t="shared" ca="1" si="19"/>
        <v>9.354345066353817</v>
      </c>
      <c r="F80" s="178">
        <f t="shared" ca="1" si="19"/>
        <v>2.9210900471667851</v>
      </c>
      <c r="G80" s="179">
        <f t="shared" ca="1" si="16"/>
        <v>0</v>
      </c>
      <c r="H80" s="179">
        <f t="shared" ca="1" si="17"/>
        <v>587.79999999999995</v>
      </c>
      <c r="I80" s="180">
        <f t="shared" ca="1" si="20"/>
        <v>491.88</v>
      </c>
      <c r="J80" s="177">
        <f t="shared" ca="1" si="21"/>
        <v>86.91</v>
      </c>
      <c r="K80" s="177">
        <f t="shared" ca="1" si="22"/>
        <v>9.01</v>
      </c>
      <c r="L80" s="177">
        <f t="shared" ca="1" si="23"/>
        <v>0</v>
      </c>
      <c r="M80" s="178">
        <f t="shared" ca="1" si="24"/>
        <v>587.79999999999995</v>
      </c>
      <c r="N80" s="176">
        <f t="shared" ca="1" si="25"/>
        <v>491.88</v>
      </c>
      <c r="O80" s="177">
        <f t="shared" ca="1" si="26"/>
        <v>86.91</v>
      </c>
      <c r="P80" s="177">
        <f t="shared" ca="1" si="27"/>
        <v>9.01</v>
      </c>
      <c r="Q80" s="177">
        <f t="shared" ca="1" si="28"/>
        <v>0</v>
      </c>
      <c r="R80" s="178">
        <f t="shared" ca="1" si="29"/>
        <v>587.79999999999995</v>
      </c>
      <c r="W80" s="47"/>
      <c r="X80" s="47">
        <v>80</v>
      </c>
    </row>
    <row r="81" spans="1:24">
      <c r="A81" s="62" t="s">
        <v>123</v>
      </c>
      <c r="B81" s="171">
        <f t="shared" ca="1" si="18"/>
        <v>685.72</v>
      </c>
      <c r="C81" s="176">
        <f t="shared" ca="1" si="19"/>
        <v>509.36798682481356</v>
      </c>
      <c r="D81" s="177">
        <f t="shared" ca="1" si="19"/>
        <v>164.07657806166586</v>
      </c>
      <c r="E81" s="177">
        <f t="shared" ca="1" si="19"/>
        <v>9.354345066353817</v>
      </c>
      <c r="F81" s="178">
        <f t="shared" ca="1" si="19"/>
        <v>2.9210900471667851</v>
      </c>
      <c r="G81" s="179">
        <f t="shared" ca="1" si="16"/>
        <v>0</v>
      </c>
      <c r="H81" s="179">
        <f t="shared" ca="1" si="17"/>
        <v>651.45000000000005</v>
      </c>
      <c r="I81" s="180">
        <f t="shared" ca="1" si="20"/>
        <v>485.99</v>
      </c>
      <c r="J81" s="177">
        <f t="shared" ca="1" si="21"/>
        <v>156.56</v>
      </c>
      <c r="K81" s="177">
        <f t="shared" ca="1" si="22"/>
        <v>8.9</v>
      </c>
      <c r="L81" s="177">
        <f t="shared" ca="1" si="23"/>
        <v>0</v>
      </c>
      <c r="M81" s="178">
        <f t="shared" ca="1" si="24"/>
        <v>651.44999999999993</v>
      </c>
      <c r="N81" s="176">
        <f t="shared" ca="1" si="25"/>
        <v>485.99000000000007</v>
      </c>
      <c r="O81" s="177">
        <f t="shared" ca="1" si="26"/>
        <v>156.56000000000003</v>
      </c>
      <c r="P81" s="177">
        <f t="shared" ca="1" si="27"/>
        <v>8.9000000000000021</v>
      </c>
      <c r="Q81" s="177">
        <f t="shared" ca="1" si="28"/>
        <v>0</v>
      </c>
      <c r="R81" s="178">
        <f t="shared" ca="1" si="29"/>
        <v>651.45000000000005</v>
      </c>
      <c r="W81" s="47"/>
      <c r="X81" s="47">
        <v>81</v>
      </c>
    </row>
    <row r="82" spans="1:24">
      <c r="A82" s="62" t="s">
        <v>124</v>
      </c>
      <c r="B82" s="171">
        <f t="shared" ca="1" si="18"/>
        <v>685.72</v>
      </c>
      <c r="C82" s="176">
        <f t="shared" ca="1" si="19"/>
        <v>509.36798682481356</v>
      </c>
      <c r="D82" s="177">
        <f t="shared" ca="1" si="19"/>
        <v>164.07657806166586</v>
      </c>
      <c r="E82" s="177">
        <f t="shared" ca="1" si="19"/>
        <v>9.354345066353817</v>
      </c>
      <c r="F82" s="178">
        <f t="shared" ca="1" si="19"/>
        <v>2.9210900471667851</v>
      </c>
      <c r="G82" s="179">
        <f t="shared" ca="1" si="16"/>
        <v>0</v>
      </c>
      <c r="H82" s="179">
        <f t="shared" ca="1" si="17"/>
        <v>659.35</v>
      </c>
      <c r="I82" s="180">
        <f t="shared" ca="1" si="20"/>
        <v>491.88</v>
      </c>
      <c r="J82" s="177">
        <f t="shared" ca="1" si="21"/>
        <v>158.46</v>
      </c>
      <c r="K82" s="177">
        <f t="shared" ca="1" si="22"/>
        <v>9.01</v>
      </c>
      <c r="L82" s="177">
        <f t="shared" ca="1" si="23"/>
        <v>0</v>
      </c>
      <c r="M82" s="178">
        <f t="shared" ca="1" si="24"/>
        <v>659.35</v>
      </c>
      <c r="N82" s="176">
        <f t="shared" ca="1" si="25"/>
        <v>491.88</v>
      </c>
      <c r="O82" s="177">
        <f t="shared" ca="1" si="26"/>
        <v>158.46</v>
      </c>
      <c r="P82" s="177">
        <f t="shared" ca="1" si="27"/>
        <v>9.01</v>
      </c>
      <c r="Q82" s="177">
        <f t="shared" ca="1" si="28"/>
        <v>0</v>
      </c>
      <c r="R82" s="178">
        <f t="shared" ca="1" si="29"/>
        <v>659.35</v>
      </c>
      <c r="W82" s="47"/>
      <c r="X82" s="47">
        <v>82</v>
      </c>
    </row>
    <row r="83" spans="1:24">
      <c r="A83" s="62" t="s">
        <v>125</v>
      </c>
      <c r="B83" s="171">
        <f t="shared" ca="1" si="18"/>
        <v>685.72</v>
      </c>
      <c r="C83" s="176">
        <f t="shared" ca="1" si="19"/>
        <v>509.36798682481356</v>
      </c>
      <c r="D83" s="177">
        <f t="shared" ca="1" si="19"/>
        <v>164.07657806166586</v>
      </c>
      <c r="E83" s="177">
        <f t="shared" ca="1" si="19"/>
        <v>9.354345066353817</v>
      </c>
      <c r="F83" s="178">
        <f t="shared" ca="1" si="19"/>
        <v>2.9210900471667851</v>
      </c>
      <c r="G83" s="179">
        <f t="shared" ca="1" si="16"/>
        <v>0</v>
      </c>
      <c r="H83" s="179">
        <f t="shared" ca="1" si="17"/>
        <v>659.35</v>
      </c>
      <c r="I83" s="180">
        <f t="shared" ca="1" si="20"/>
        <v>491.88</v>
      </c>
      <c r="J83" s="177">
        <f t="shared" ca="1" si="21"/>
        <v>158.46</v>
      </c>
      <c r="K83" s="177">
        <f t="shared" ca="1" si="22"/>
        <v>9.01</v>
      </c>
      <c r="L83" s="177">
        <f t="shared" ca="1" si="23"/>
        <v>0</v>
      </c>
      <c r="M83" s="178">
        <f t="shared" ca="1" si="24"/>
        <v>659.35</v>
      </c>
      <c r="N83" s="176">
        <f t="shared" ca="1" si="25"/>
        <v>491.88</v>
      </c>
      <c r="O83" s="177">
        <f t="shared" ca="1" si="26"/>
        <v>158.46</v>
      </c>
      <c r="P83" s="177">
        <f t="shared" ca="1" si="27"/>
        <v>9.01</v>
      </c>
      <c r="Q83" s="177">
        <f t="shared" ca="1" si="28"/>
        <v>0</v>
      </c>
      <c r="R83" s="178">
        <f t="shared" ca="1" si="29"/>
        <v>659.35</v>
      </c>
      <c r="W83" s="47"/>
      <c r="X83" s="47">
        <v>83</v>
      </c>
    </row>
    <row r="84" spans="1:24">
      <c r="A84" s="62" t="s">
        <v>126</v>
      </c>
      <c r="B84" s="171">
        <f t="shared" ca="1" si="18"/>
        <v>685.72</v>
      </c>
      <c r="C84" s="176">
        <f t="shared" ca="1" si="19"/>
        <v>509.36798682481356</v>
      </c>
      <c r="D84" s="177">
        <f t="shared" ca="1" si="19"/>
        <v>164.07657806166586</v>
      </c>
      <c r="E84" s="177">
        <f t="shared" ca="1" si="19"/>
        <v>9.354345066353817</v>
      </c>
      <c r="F84" s="178">
        <f t="shared" ca="1" si="19"/>
        <v>2.9210900471667851</v>
      </c>
      <c r="G84" s="179">
        <f t="shared" ca="1" si="16"/>
        <v>0</v>
      </c>
      <c r="H84" s="179">
        <f t="shared" ca="1" si="17"/>
        <v>659.35</v>
      </c>
      <c r="I84" s="180">
        <f t="shared" ca="1" si="20"/>
        <v>491.88</v>
      </c>
      <c r="J84" s="177">
        <f t="shared" ca="1" si="21"/>
        <v>158.46</v>
      </c>
      <c r="K84" s="177">
        <f t="shared" ca="1" si="22"/>
        <v>9.01</v>
      </c>
      <c r="L84" s="177">
        <f t="shared" ca="1" si="23"/>
        <v>0</v>
      </c>
      <c r="M84" s="178">
        <f t="shared" ca="1" si="24"/>
        <v>659.35</v>
      </c>
      <c r="N84" s="176">
        <f t="shared" ca="1" si="25"/>
        <v>491.88</v>
      </c>
      <c r="O84" s="177">
        <f t="shared" ca="1" si="26"/>
        <v>158.46</v>
      </c>
      <c r="P84" s="177">
        <f t="shared" ca="1" si="27"/>
        <v>9.01</v>
      </c>
      <c r="Q84" s="177">
        <f t="shared" ca="1" si="28"/>
        <v>0</v>
      </c>
      <c r="R84" s="178">
        <f t="shared" ca="1" si="29"/>
        <v>659.35</v>
      </c>
      <c r="W84" s="47"/>
      <c r="X84" s="47">
        <v>84</v>
      </c>
    </row>
    <row r="85" spans="1:24">
      <c r="A85" s="62" t="s">
        <v>127</v>
      </c>
      <c r="B85" s="171">
        <f t="shared" ca="1" si="18"/>
        <v>685.72</v>
      </c>
      <c r="C85" s="176">
        <f t="shared" ca="1" si="19"/>
        <v>509.36798682481356</v>
      </c>
      <c r="D85" s="177">
        <f t="shared" ca="1" si="19"/>
        <v>164.07657806166586</v>
      </c>
      <c r="E85" s="177">
        <f t="shared" ca="1" si="19"/>
        <v>9.354345066353817</v>
      </c>
      <c r="F85" s="178">
        <f t="shared" ca="1" si="19"/>
        <v>2.9210900471667851</v>
      </c>
      <c r="G85" s="179">
        <f t="shared" ca="1" si="16"/>
        <v>0</v>
      </c>
      <c r="H85" s="179">
        <f t="shared" ca="1" si="17"/>
        <v>659.35</v>
      </c>
      <c r="I85" s="180">
        <f t="shared" ca="1" si="20"/>
        <v>491.88</v>
      </c>
      <c r="J85" s="177">
        <f t="shared" ca="1" si="21"/>
        <v>158.46</v>
      </c>
      <c r="K85" s="177">
        <f t="shared" ca="1" si="22"/>
        <v>9.01</v>
      </c>
      <c r="L85" s="177">
        <f t="shared" ca="1" si="23"/>
        <v>0</v>
      </c>
      <c r="M85" s="178">
        <f t="shared" ca="1" si="24"/>
        <v>659.35</v>
      </c>
      <c r="N85" s="176">
        <f t="shared" ca="1" si="25"/>
        <v>491.88</v>
      </c>
      <c r="O85" s="177">
        <f t="shared" ca="1" si="26"/>
        <v>158.46</v>
      </c>
      <c r="P85" s="177">
        <f t="shared" ca="1" si="27"/>
        <v>9.01</v>
      </c>
      <c r="Q85" s="177">
        <f t="shared" ca="1" si="28"/>
        <v>0</v>
      </c>
      <c r="R85" s="178">
        <f t="shared" ca="1" si="29"/>
        <v>659.35</v>
      </c>
      <c r="W85" s="47"/>
      <c r="X85" s="47">
        <v>85</v>
      </c>
    </row>
    <row r="86" spans="1:24">
      <c r="A86" s="62" t="s">
        <v>128</v>
      </c>
      <c r="B86" s="171">
        <f t="shared" ca="1" si="18"/>
        <v>685.72</v>
      </c>
      <c r="C86" s="176">
        <f t="shared" ca="1" si="19"/>
        <v>509.36798682481356</v>
      </c>
      <c r="D86" s="177">
        <f t="shared" ca="1" si="19"/>
        <v>164.07657806166586</v>
      </c>
      <c r="E86" s="177">
        <f t="shared" ca="1" si="19"/>
        <v>9.354345066353817</v>
      </c>
      <c r="F86" s="178">
        <f t="shared" ca="1" si="19"/>
        <v>2.9210900471667851</v>
      </c>
      <c r="G86" s="179">
        <f t="shared" ca="1" si="16"/>
        <v>0</v>
      </c>
      <c r="H86" s="179">
        <f t="shared" ca="1" si="17"/>
        <v>659.35</v>
      </c>
      <c r="I86" s="180">
        <f t="shared" ca="1" si="20"/>
        <v>491.88</v>
      </c>
      <c r="J86" s="177">
        <f t="shared" ca="1" si="21"/>
        <v>158.46</v>
      </c>
      <c r="K86" s="177">
        <f t="shared" ca="1" si="22"/>
        <v>9.01</v>
      </c>
      <c r="L86" s="177">
        <f t="shared" ca="1" si="23"/>
        <v>0</v>
      </c>
      <c r="M86" s="178">
        <f t="shared" ca="1" si="24"/>
        <v>659.35</v>
      </c>
      <c r="N86" s="176">
        <f t="shared" ca="1" si="25"/>
        <v>491.88</v>
      </c>
      <c r="O86" s="177">
        <f t="shared" ca="1" si="26"/>
        <v>158.46</v>
      </c>
      <c r="P86" s="177">
        <f t="shared" ca="1" si="27"/>
        <v>9.01</v>
      </c>
      <c r="Q86" s="177">
        <f t="shared" ca="1" si="28"/>
        <v>0</v>
      </c>
      <c r="R86" s="178">
        <f t="shared" ca="1" si="29"/>
        <v>659.35</v>
      </c>
      <c r="W86" s="47"/>
      <c r="X86" s="47">
        <v>86</v>
      </c>
    </row>
    <row r="87" spans="1:24">
      <c r="A87" s="62" t="s">
        <v>129</v>
      </c>
      <c r="B87" s="171">
        <f t="shared" ca="1" si="18"/>
        <v>685.72</v>
      </c>
      <c r="C87" s="176">
        <f t="shared" ca="1" si="19"/>
        <v>509.36798682481356</v>
      </c>
      <c r="D87" s="177">
        <f t="shared" ca="1" si="19"/>
        <v>164.07657806166586</v>
      </c>
      <c r="E87" s="177">
        <f t="shared" ca="1" si="19"/>
        <v>9.354345066353817</v>
      </c>
      <c r="F87" s="178">
        <f t="shared" ca="1" si="19"/>
        <v>2.9210900471667851</v>
      </c>
      <c r="G87" s="179">
        <f t="shared" ca="1" si="16"/>
        <v>0</v>
      </c>
      <c r="H87" s="179">
        <f t="shared" ca="1" si="17"/>
        <v>659.35</v>
      </c>
      <c r="I87" s="180">
        <f t="shared" ca="1" si="20"/>
        <v>491.88</v>
      </c>
      <c r="J87" s="177">
        <f t="shared" ca="1" si="21"/>
        <v>158.46</v>
      </c>
      <c r="K87" s="177">
        <f t="shared" ca="1" si="22"/>
        <v>9.01</v>
      </c>
      <c r="L87" s="177">
        <f t="shared" ca="1" si="23"/>
        <v>0</v>
      </c>
      <c r="M87" s="178">
        <f t="shared" ca="1" si="24"/>
        <v>659.35</v>
      </c>
      <c r="N87" s="176">
        <f t="shared" ca="1" si="25"/>
        <v>491.88</v>
      </c>
      <c r="O87" s="177">
        <f t="shared" ca="1" si="26"/>
        <v>158.46</v>
      </c>
      <c r="P87" s="177">
        <f t="shared" ca="1" si="27"/>
        <v>9.01</v>
      </c>
      <c r="Q87" s="177">
        <f t="shared" ca="1" si="28"/>
        <v>0</v>
      </c>
      <c r="R87" s="178">
        <f t="shared" ca="1" si="29"/>
        <v>659.35</v>
      </c>
      <c r="W87" s="47"/>
      <c r="X87" s="47">
        <v>87</v>
      </c>
    </row>
    <row r="88" spans="1:24">
      <c r="A88" s="62" t="s">
        <v>130</v>
      </c>
      <c r="B88" s="171">
        <f t="shared" ca="1" si="18"/>
        <v>685.72</v>
      </c>
      <c r="C88" s="176">
        <f t="shared" ca="1" si="19"/>
        <v>509.36798682481356</v>
      </c>
      <c r="D88" s="177">
        <f t="shared" ca="1" si="19"/>
        <v>164.07657806166586</v>
      </c>
      <c r="E88" s="177">
        <f t="shared" ca="1" si="19"/>
        <v>9.354345066353817</v>
      </c>
      <c r="F88" s="178">
        <f t="shared" ca="1" si="19"/>
        <v>2.9210900471667851</v>
      </c>
      <c r="G88" s="179">
        <f t="shared" ca="1" si="16"/>
        <v>0</v>
      </c>
      <c r="H88" s="179">
        <f t="shared" ca="1" si="17"/>
        <v>659.35</v>
      </c>
      <c r="I88" s="180">
        <f t="shared" ca="1" si="20"/>
        <v>491.88</v>
      </c>
      <c r="J88" s="177">
        <f t="shared" ca="1" si="21"/>
        <v>158.46</v>
      </c>
      <c r="K88" s="177">
        <f t="shared" ca="1" si="22"/>
        <v>9.01</v>
      </c>
      <c r="L88" s="177">
        <f t="shared" ca="1" si="23"/>
        <v>0</v>
      </c>
      <c r="M88" s="178">
        <f t="shared" ca="1" si="24"/>
        <v>659.35</v>
      </c>
      <c r="N88" s="176">
        <f t="shared" ca="1" si="25"/>
        <v>491.88</v>
      </c>
      <c r="O88" s="177">
        <f t="shared" ca="1" si="26"/>
        <v>158.46</v>
      </c>
      <c r="P88" s="177">
        <f t="shared" ca="1" si="27"/>
        <v>9.01</v>
      </c>
      <c r="Q88" s="177">
        <f t="shared" ca="1" si="28"/>
        <v>0</v>
      </c>
      <c r="R88" s="178">
        <f t="shared" ca="1" si="29"/>
        <v>659.35</v>
      </c>
      <c r="W88" s="47"/>
      <c r="X88" s="47">
        <v>88</v>
      </c>
    </row>
    <row r="89" spans="1:24">
      <c r="A89" s="62" t="s">
        <v>131</v>
      </c>
      <c r="B89" s="171">
        <f t="shared" ca="1" si="18"/>
        <v>685.72</v>
      </c>
      <c r="C89" s="176">
        <f t="shared" ca="1" si="19"/>
        <v>509.36798682481356</v>
      </c>
      <c r="D89" s="177">
        <f t="shared" ca="1" si="19"/>
        <v>164.07657806166586</v>
      </c>
      <c r="E89" s="177">
        <f t="shared" ca="1" si="19"/>
        <v>9.354345066353817</v>
      </c>
      <c r="F89" s="178">
        <f t="shared" ca="1" si="19"/>
        <v>2.9210900471667851</v>
      </c>
      <c r="G89" s="179">
        <f t="shared" ca="1" si="16"/>
        <v>0</v>
      </c>
      <c r="H89" s="179">
        <f t="shared" ca="1" si="17"/>
        <v>659.35</v>
      </c>
      <c r="I89" s="180">
        <f t="shared" ca="1" si="20"/>
        <v>491.88</v>
      </c>
      <c r="J89" s="177">
        <f t="shared" ca="1" si="21"/>
        <v>158.46</v>
      </c>
      <c r="K89" s="177">
        <f t="shared" ca="1" si="22"/>
        <v>9.01</v>
      </c>
      <c r="L89" s="177">
        <f t="shared" ca="1" si="23"/>
        <v>0</v>
      </c>
      <c r="M89" s="178">
        <f t="shared" ca="1" si="24"/>
        <v>659.35</v>
      </c>
      <c r="N89" s="176">
        <f t="shared" ca="1" si="25"/>
        <v>491.88</v>
      </c>
      <c r="O89" s="177">
        <f t="shared" ca="1" si="26"/>
        <v>158.46</v>
      </c>
      <c r="P89" s="177">
        <f t="shared" ca="1" si="27"/>
        <v>9.01</v>
      </c>
      <c r="Q89" s="177">
        <f t="shared" ca="1" si="28"/>
        <v>0</v>
      </c>
      <c r="R89" s="178">
        <f t="shared" ca="1" si="29"/>
        <v>659.35</v>
      </c>
      <c r="W89" s="47"/>
      <c r="X89" s="47">
        <v>89</v>
      </c>
    </row>
    <row r="90" spans="1:24">
      <c r="A90" s="62" t="s">
        <v>132</v>
      </c>
      <c r="B90" s="171">
        <f t="shared" ca="1" si="18"/>
        <v>685.72</v>
      </c>
      <c r="C90" s="176">
        <f t="shared" ca="1" si="19"/>
        <v>509.36798682481356</v>
      </c>
      <c r="D90" s="177">
        <f t="shared" ca="1" si="19"/>
        <v>164.07657806166586</v>
      </c>
      <c r="E90" s="177">
        <f t="shared" ca="1" si="19"/>
        <v>9.354345066353817</v>
      </c>
      <c r="F90" s="178">
        <f t="shared" ca="1" si="19"/>
        <v>2.9210900471667851</v>
      </c>
      <c r="G90" s="179">
        <f t="shared" ca="1" si="16"/>
        <v>0</v>
      </c>
      <c r="H90" s="179">
        <f t="shared" ca="1" si="17"/>
        <v>659.35</v>
      </c>
      <c r="I90" s="180">
        <f t="shared" ca="1" si="20"/>
        <v>491.88</v>
      </c>
      <c r="J90" s="177">
        <f t="shared" ca="1" si="21"/>
        <v>158.46</v>
      </c>
      <c r="K90" s="177">
        <f t="shared" ca="1" si="22"/>
        <v>9.01</v>
      </c>
      <c r="L90" s="177">
        <f t="shared" ca="1" si="23"/>
        <v>0</v>
      </c>
      <c r="M90" s="178">
        <f t="shared" ca="1" si="24"/>
        <v>659.35</v>
      </c>
      <c r="N90" s="176">
        <f t="shared" ca="1" si="25"/>
        <v>491.88</v>
      </c>
      <c r="O90" s="177">
        <f t="shared" ca="1" si="26"/>
        <v>158.46</v>
      </c>
      <c r="P90" s="177">
        <f t="shared" ca="1" si="27"/>
        <v>9.01</v>
      </c>
      <c r="Q90" s="177">
        <f t="shared" ca="1" si="28"/>
        <v>0</v>
      </c>
      <c r="R90" s="178">
        <f t="shared" ca="1" si="29"/>
        <v>659.35</v>
      </c>
      <c r="W90" s="47"/>
      <c r="X90" s="47">
        <v>90</v>
      </c>
    </row>
    <row r="91" spans="1:24">
      <c r="A91" s="62" t="s">
        <v>133</v>
      </c>
      <c r="B91" s="171">
        <f t="shared" ca="1" si="18"/>
        <v>685.72</v>
      </c>
      <c r="C91" s="176">
        <f t="shared" ca="1" si="19"/>
        <v>509.36798682481356</v>
      </c>
      <c r="D91" s="177">
        <f t="shared" ca="1" si="19"/>
        <v>164.07657806166586</v>
      </c>
      <c r="E91" s="177">
        <f t="shared" ca="1" si="19"/>
        <v>9.354345066353817</v>
      </c>
      <c r="F91" s="178">
        <f t="shared" ca="1" si="19"/>
        <v>2.9210900471667851</v>
      </c>
      <c r="G91" s="179">
        <f t="shared" ca="1" si="16"/>
        <v>0</v>
      </c>
      <c r="H91" s="179">
        <f t="shared" ca="1" si="17"/>
        <v>659.35</v>
      </c>
      <c r="I91" s="180">
        <f t="shared" ca="1" si="20"/>
        <v>491.88</v>
      </c>
      <c r="J91" s="177">
        <f t="shared" ca="1" si="21"/>
        <v>158.46</v>
      </c>
      <c r="K91" s="177">
        <f t="shared" ca="1" si="22"/>
        <v>9.01</v>
      </c>
      <c r="L91" s="177">
        <f t="shared" ca="1" si="23"/>
        <v>0</v>
      </c>
      <c r="M91" s="178">
        <f t="shared" ca="1" si="24"/>
        <v>659.35</v>
      </c>
      <c r="N91" s="176">
        <f t="shared" ca="1" si="25"/>
        <v>491.88</v>
      </c>
      <c r="O91" s="177">
        <f t="shared" ca="1" si="26"/>
        <v>158.46</v>
      </c>
      <c r="P91" s="177">
        <f t="shared" ca="1" si="27"/>
        <v>9.01</v>
      </c>
      <c r="Q91" s="177">
        <f t="shared" ca="1" si="28"/>
        <v>0</v>
      </c>
      <c r="R91" s="178">
        <f t="shared" ca="1" si="29"/>
        <v>659.35</v>
      </c>
      <c r="W91" s="47"/>
      <c r="X91" s="47">
        <v>91</v>
      </c>
    </row>
    <row r="92" spans="1:24">
      <c r="A92" s="62" t="s">
        <v>134</v>
      </c>
      <c r="B92" s="171">
        <f t="shared" ca="1" si="18"/>
        <v>685.72</v>
      </c>
      <c r="C92" s="176">
        <f t="shared" ca="1" si="19"/>
        <v>509.36798682481356</v>
      </c>
      <c r="D92" s="177">
        <f t="shared" ca="1" si="19"/>
        <v>164.07657806166586</v>
      </c>
      <c r="E92" s="177">
        <f t="shared" ca="1" si="19"/>
        <v>9.354345066353817</v>
      </c>
      <c r="F92" s="178">
        <f t="shared" ca="1" si="19"/>
        <v>2.9210900471667851</v>
      </c>
      <c r="G92" s="179">
        <f t="shared" ca="1" si="16"/>
        <v>0</v>
      </c>
      <c r="H92" s="179">
        <f t="shared" ca="1" si="17"/>
        <v>659.35</v>
      </c>
      <c r="I92" s="180">
        <f t="shared" ca="1" si="20"/>
        <v>491.88</v>
      </c>
      <c r="J92" s="177">
        <f t="shared" ca="1" si="21"/>
        <v>158.46</v>
      </c>
      <c r="K92" s="177">
        <f t="shared" ca="1" si="22"/>
        <v>9.01</v>
      </c>
      <c r="L92" s="177">
        <f t="shared" ca="1" si="23"/>
        <v>0</v>
      </c>
      <c r="M92" s="178">
        <f t="shared" ca="1" si="24"/>
        <v>659.35</v>
      </c>
      <c r="N92" s="176">
        <f t="shared" ca="1" si="25"/>
        <v>491.88</v>
      </c>
      <c r="O92" s="177">
        <f t="shared" ca="1" si="26"/>
        <v>158.46</v>
      </c>
      <c r="P92" s="177">
        <f t="shared" ca="1" si="27"/>
        <v>9.01</v>
      </c>
      <c r="Q92" s="177">
        <f t="shared" ca="1" si="28"/>
        <v>0</v>
      </c>
      <c r="R92" s="178">
        <f t="shared" ca="1" si="29"/>
        <v>659.35</v>
      </c>
      <c r="W92" s="47"/>
      <c r="X92" s="47">
        <v>92</v>
      </c>
    </row>
    <row r="93" spans="1:24">
      <c r="A93" s="62" t="s">
        <v>135</v>
      </c>
      <c r="B93" s="171">
        <f t="shared" ca="1" si="18"/>
        <v>685.72</v>
      </c>
      <c r="C93" s="176">
        <f t="shared" ca="1" si="19"/>
        <v>509.36798682481356</v>
      </c>
      <c r="D93" s="177">
        <f t="shared" ca="1" si="19"/>
        <v>164.07657806166586</v>
      </c>
      <c r="E93" s="177">
        <f t="shared" ca="1" si="19"/>
        <v>9.354345066353817</v>
      </c>
      <c r="F93" s="178">
        <f t="shared" ca="1" si="19"/>
        <v>2.9210900471667851</v>
      </c>
      <c r="G93" s="179">
        <f t="shared" ca="1" si="16"/>
        <v>0</v>
      </c>
      <c r="H93" s="179">
        <f t="shared" ca="1" si="17"/>
        <v>659.35</v>
      </c>
      <c r="I93" s="180">
        <f t="shared" ca="1" si="20"/>
        <v>491.88</v>
      </c>
      <c r="J93" s="177">
        <f t="shared" ca="1" si="21"/>
        <v>158.46</v>
      </c>
      <c r="K93" s="177">
        <f t="shared" ca="1" si="22"/>
        <v>9.01</v>
      </c>
      <c r="L93" s="177">
        <f t="shared" ca="1" si="23"/>
        <v>0</v>
      </c>
      <c r="M93" s="178">
        <f t="shared" ca="1" si="24"/>
        <v>659.35</v>
      </c>
      <c r="N93" s="176">
        <f t="shared" ca="1" si="25"/>
        <v>491.88</v>
      </c>
      <c r="O93" s="177">
        <f t="shared" ca="1" si="26"/>
        <v>158.46</v>
      </c>
      <c r="P93" s="177">
        <f t="shared" ca="1" si="27"/>
        <v>9.01</v>
      </c>
      <c r="Q93" s="177">
        <f t="shared" ca="1" si="28"/>
        <v>0</v>
      </c>
      <c r="R93" s="178">
        <f t="shared" ca="1" si="29"/>
        <v>659.35</v>
      </c>
      <c r="W93" s="47"/>
      <c r="X93" s="47">
        <v>93</v>
      </c>
    </row>
    <row r="94" spans="1:24">
      <c r="A94" s="62" t="s">
        <v>136</v>
      </c>
      <c r="B94" s="171">
        <f t="shared" ca="1" si="18"/>
        <v>685.72</v>
      </c>
      <c r="C94" s="176">
        <f t="shared" ca="1" si="19"/>
        <v>509.36798682481356</v>
      </c>
      <c r="D94" s="177">
        <f t="shared" ca="1" si="19"/>
        <v>164.07657806166586</v>
      </c>
      <c r="E94" s="177">
        <f t="shared" ca="1" si="19"/>
        <v>9.354345066353817</v>
      </c>
      <c r="F94" s="178">
        <f t="shared" ca="1" si="19"/>
        <v>2.9210900471667851</v>
      </c>
      <c r="G94" s="179">
        <f t="shared" ca="1" si="16"/>
        <v>0</v>
      </c>
      <c r="H94" s="179">
        <f t="shared" ca="1" si="17"/>
        <v>659.35</v>
      </c>
      <c r="I94" s="180">
        <f t="shared" ca="1" si="20"/>
        <v>491.88</v>
      </c>
      <c r="J94" s="177">
        <f t="shared" ca="1" si="21"/>
        <v>158.46</v>
      </c>
      <c r="K94" s="177">
        <f t="shared" ca="1" si="22"/>
        <v>9.01</v>
      </c>
      <c r="L94" s="177">
        <f t="shared" ca="1" si="23"/>
        <v>0</v>
      </c>
      <c r="M94" s="178">
        <f t="shared" ca="1" si="24"/>
        <v>659.35</v>
      </c>
      <c r="N94" s="176">
        <f t="shared" ca="1" si="25"/>
        <v>491.88</v>
      </c>
      <c r="O94" s="177">
        <f t="shared" ca="1" si="26"/>
        <v>158.46</v>
      </c>
      <c r="P94" s="177">
        <f t="shared" ca="1" si="27"/>
        <v>9.01</v>
      </c>
      <c r="Q94" s="177">
        <f t="shared" ca="1" si="28"/>
        <v>0</v>
      </c>
      <c r="R94" s="178">
        <f t="shared" ca="1" si="29"/>
        <v>659.35</v>
      </c>
      <c r="W94" s="47"/>
      <c r="X94" s="47">
        <v>94</v>
      </c>
    </row>
    <row r="95" spans="1:24">
      <c r="A95" s="62" t="s">
        <v>137</v>
      </c>
      <c r="B95" s="171">
        <f t="shared" ca="1" si="18"/>
        <v>685.72</v>
      </c>
      <c r="C95" s="176">
        <f t="shared" ca="1" si="19"/>
        <v>509.36798682481356</v>
      </c>
      <c r="D95" s="177">
        <f t="shared" ca="1" si="19"/>
        <v>164.07657806166586</v>
      </c>
      <c r="E95" s="177">
        <f t="shared" ca="1" si="19"/>
        <v>9.354345066353817</v>
      </c>
      <c r="F95" s="178">
        <f t="shared" ca="1" si="19"/>
        <v>2.9210900471667851</v>
      </c>
      <c r="G95" s="179">
        <f t="shared" ca="1" si="16"/>
        <v>0</v>
      </c>
      <c r="H95" s="179">
        <f t="shared" ca="1" si="17"/>
        <v>659.35</v>
      </c>
      <c r="I95" s="180">
        <f t="shared" ca="1" si="20"/>
        <v>491.88</v>
      </c>
      <c r="J95" s="177">
        <f t="shared" ca="1" si="21"/>
        <v>158.46</v>
      </c>
      <c r="K95" s="177">
        <f t="shared" ca="1" si="22"/>
        <v>9.01</v>
      </c>
      <c r="L95" s="177">
        <f t="shared" ca="1" si="23"/>
        <v>0</v>
      </c>
      <c r="M95" s="178">
        <f t="shared" ca="1" si="24"/>
        <v>659.35</v>
      </c>
      <c r="N95" s="176">
        <f t="shared" ca="1" si="25"/>
        <v>491.88</v>
      </c>
      <c r="O95" s="177">
        <f t="shared" ca="1" si="26"/>
        <v>158.46</v>
      </c>
      <c r="P95" s="177">
        <f t="shared" ca="1" si="27"/>
        <v>9.01</v>
      </c>
      <c r="Q95" s="177">
        <f t="shared" ca="1" si="28"/>
        <v>0</v>
      </c>
      <c r="R95" s="178">
        <f t="shared" ca="1" si="29"/>
        <v>659.35</v>
      </c>
      <c r="W95" s="47"/>
      <c r="X95" s="47">
        <v>95</v>
      </c>
    </row>
    <row r="96" spans="1:24">
      <c r="A96" s="62" t="s">
        <v>138</v>
      </c>
      <c r="B96" s="171">
        <f t="shared" ca="1" si="18"/>
        <v>685.72</v>
      </c>
      <c r="C96" s="176">
        <f t="shared" ca="1" si="19"/>
        <v>509.36798682481356</v>
      </c>
      <c r="D96" s="177">
        <f t="shared" ca="1" si="19"/>
        <v>164.07657806166586</v>
      </c>
      <c r="E96" s="177">
        <f t="shared" ca="1" si="19"/>
        <v>9.354345066353817</v>
      </c>
      <c r="F96" s="178">
        <f t="shared" ca="1" si="19"/>
        <v>2.9210900471667851</v>
      </c>
      <c r="G96" s="179">
        <f t="shared" ca="1" si="16"/>
        <v>0</v>
      </c>
      <c r="H96" s="179">
        <f t="shared" ca="1" si="17"/>
        <v>659.35</v>
      </c>
      <c r="I96" s="180">
        <f t="shared" ca="1" si="20"/>
        <v>491.88</v>
      </c>
      <c r="J96" s="177">
        <f t="shared" ca="1" si="21"/>
        <v>158.46</v>
      </c>
      <c r="K96" s="177">
        <f t="shared" ca="1" si="22"/>
        <v>9.01</v>
      </c>
      <c r="L96" s="177">
        <f t="shared" ca="1" si="23"/>
        <v>0</v>
      </c>
      <c r="M96" s="178">
        <f t="shared" ca="1" si="24"/>
        <v>659.35</v>
      </c>
      <c r="N96" s="176">
        <f t="shared" ca="1" si="25"/>
        <v>491.88</v>
      </c>
      <c r="O96" s="177">
        <f t="shared" ca="1" si="26"/>
        <v>158.46</v>
      </c>
      <c r="P96" s="177">
        <f t="shared" ca="1" si="27"/>
        <v>9.01</v>
      </c>
      <c r="Q96" s="177">
        <f t="shared" ca="1" si="28"/>
        <v>0</v>
      </c>
      <c r="R96" s="178">
        <f t="shared" ca="1" si="29"/>
        <v>659.35</v>
      </c>
      <c r="W96" s="47"/>
      <c r="X96" s="47">
        <v>96</v>
      </c>
    </row>
    <row r="97" spans="1:24">
      <c r="A97" s="62" t="s">
        <v>139</v>
      </c>
      <c r="B97" s="171">
        <f t="shared" ca="1" si="18"/>
        <v>685.72</v>
      </c>
      <c r="C97" s="176">
        <f t="shared" ca="1" si="19"/>
        <v>509.36798682481356</v>
      </c>
      <c r="D97" s="177">
        <f t="shared" ca="1" si="19"/>
        <v>164.07657806166586</v>
      </c>
      <c r="E97" s="177">
        <f t="shared" ca="1" si="19"/>
        <v>9.354345066353817</v>
      </c>
      <c r="F97" s="178">
        <f t="shared" ca="1" si="19"/>
        <v>2.9210900471667851</v>
      </c>
      <c r="G97" s="179">
        <f t="shared" ca="1" si="16"/>
        <v>0</v>
      </c>
      <c r="H97" s="179">
        <f t="shared" ca="1" si="17"/>
        <v>659.35</v>
      </c>
      <c r="I97" s="180">
        <f t="shared" ca="1" si="20"/>
        <v>491.88</v>
      </c>
      <c r="J97" s="177">
        <f t="shared" ca="1" si="21"/>
        <v>158.46</v>
      </c>
      <c r="K97" s="177">
        <f t="shared" ca="1" si="22"/>
        <v>9.01</v>
      </c>
      <c r="L97" s="177">
        <f t="shared" ca="1" si="23"/>
        <v>0</v>
      </c>
      <c r="M97" s="178">
        <f t="shared" ca="1" si="24"/>
        <v>659.35</v>
      </c>
      <c r="N97" s="176">
        <f t="shared" ca="1" si="25"/>
        <v>491.88</v>
      </c>
      <c r="O97" s="177">
        <f t="shared" ca="1" si="26"/>
        <v>158.46</v>
      </c>
      <c r="P97" s="177">
        <f t="shared" ca="1" si="27"/>
        <v>9.01</v>
      </c>
      <c r="Q97" s="177">
        <f t="shared" ca="1" si="28"/>
        <v>0</v>
      </c>
      <c r="R97" s="178">
        <f t="shared" ca="1" si="29"/>
        <v>659.35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685.72</v>
      </c>
      <c r="C98" s="181">
        <f t="shared" ca="1" si="19"/>
        <v>509.36798682481356</v>
      </c>
      <c r="D98" s="182">
        <f t="shared" ca="1" si="19"/>
        <v>164.07657806166586</v>
      </c>
      <c r="E98" s="182">
        <f t="shared" ca="1" si="19"/>
        <v>9.354345066353817</v>
      </c>
      <c r="F98" s="183">
        <f t="shared" ca="1" si="19"/>
        <v>2.9210900471667851</v>
      </c>
      <c r="G98" s="184">
        <f t="shared" ca="1" si="16"/>
        <v>0</v>
      </c>
      <c r="H98" s="184">
        <f t="shared" ca="1" si="17"/>
        <v>659.35</v>
      </c>
      <c r="I98" s="185">
        <f t="shared" ca="1" si="20"/>
        <v>491.88</v>
      </c>
      <c r="J98" s="182">
        <f t="shared" ca="1" si="21"/>
        <v>158.46</v>
      </c>
      <c r="K98" s="182">
        <f t="shared" ca="1" si="22"/>
        <v>9.01</v>
      </c>
      <c r="L98" s="182">
        <f t="shared" ca="1" si="23"/>
        <v>0</v>
      </c>
      <c r="M98" s="183">
        <f t="shared" ca="1" si="24"/>
        <v>659.35</v>
      </c>
      <c r="N98" s="181">
        <f t="shared" ca="1" si="25"/>
        <v>491.88</v>
      </c>
      <c r="O98" s="182">
        <f t="shared" ca="1" si="26"/>
        <v>158.46</v>
      </c>
      <c r="P98" s="182">
        <f t="shared" ca="1" si="27"/>
        <v>9.01</v>
      </c>
      <c r="Q98" s="182">
        <f t="shared" ca="1" si="28"/>
        <v>0</v>
      </c>
      <c r="R98" s="183">
        <f t="shared" ca="1" si="29"/>
        <v>659.35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16.463542499999999</v>
      </c>
      <c r="C99" s="57">
        <f t="shared" ref="C99:R99" ca="1" si="30">SUM(C3:C98)/4000</f>
        <v>12.229483607346664</v>
      </c>
      <c r="D99" s="55">
        <f t="shared" ca="1" si="30"/>
        <v>3.9393363416158191</v>
      </c>
      <c r="E99" s="55">
        <f t="shared" ca="1" si="30"/>
        <v>0.22458971236012001</v>
      </c>
      <c r="F99" s="56">
        <f t="shared" ca="1" si="30"/>
        <v>7.0132838677386303E-2</v>
      </c>
      <c r="G99" s="60">
        <f t="shared" ca="1" si="30"/>
        <v>0</v>
      </c>
      <c r="H99" s="60">
        <f t="shared" ca="1" si="30"/>
        <v>11.278895000000006</v>
      </c>
      <c r="I99" s="168">
        <f t="shared" ca="1" si="30"/>
        <v>8.7063025000000014</v>
      </c>
      <c r="J99" s="55">
        <f t="shared" ca="1" si="30"/>
        <v>2.4077674999999976</v>
      </c>
      <c r="K99" s="55">
        <f t="shared" ca="1" si="30"/>
        <v>0.13921749999999983</v>
      </c>
      <c r="L99" s="55">
        <f t="shared" ca="1" si="30"/>
        <v>2.5492499999999987E-2</v>
      </c>
      <c r="M99" s="56">
        <f t="shared" ca="1" si="30"/>
        <v>11.278780000000005</v>
      </c>
      <c r="N99" s="57">
        <f t="shared" ca="1" si="30"/>
        <v>8.706391928911307</v>
      </c>
      <c r="O99" s="55">
        <f t="shared" ca="1" si="30"/>
        <v>2.4077911210242675</v>
      </c>
      <c r="P99" s="55">
        <f t="shared" ca="1" si="30"/>
        <v>0.13921884531849876</v>
      </c>
      <c r="Q99" s="55">
        <f t="shared" ca="1" si="30"/>
        <v>2.5493104745923208E-2</v>
      </c>
      <c r="R99" s="56">
        <f t="shared" ca="1" si="30"/>
        <v>11.278895000000004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8.3856405846631787E-3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-8.7865326163196755E-3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-8.385782475158976E-3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-8.7865326163196755E-3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-8.385782475158976E-3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-5.5977988994513339E-3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-8.7865326163196755E-3</v>
      </c>
      <c r="X5" s="25">
        <f>BRPL_EOD!X5-BRPL_ISGS_exbus!X5</f>
        <v>4.4066134230149601E-3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-8.385782475158976E-3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-5.5977988994513339E-3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-8.7865326163196755E-3</v>
      </c>
      <c r="X6" s="25">
        <f>BRPL_EOD!X6-BRPL_ISGS_exbus!X6</f>
        <v>4.4066134230149601E-3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-8.3863876486702793E-3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5.6770833333334991E-3</v>
      </c>
      <c r="R7" s="25">
        <f>BRPL_EOD!R7-BRPL_ISGS_exbus!R7</f>
        <v>0</v>
      </c>
      <c r="S7" s="25">
        <f>BRPL_EOD!S7-BRPL_ISGS_exbus!S7</f>
        <v>-5.5977988994513339E-3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-8.7865326163196755E-3</v>
      </c>
      <c r="X7" s="25">
        <f>BRPL_EOD!X7-BRPL_ISGS_exbus!X7</f>
        <v>4.4066134230149601E-3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-8.3863876486702793E-3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5.6770833333334991E-3</v>
      </c>
      <c r="R8" s="25">
        <f>BRPL_EOD!R8-BRPL_ISGS_exbus!R8</f>
        <v>0</v>
      </c>
      <c r="S8" s="25">
        <f>BRPL_EOD!S8-BRPL_ISGS_exbus!S8</f>
        <v>-5.5977988994513339E-3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-8.7865326163196755E-3</v>
      </c>
      <c r="X8" s="25">
        <f>BRPL_EOD!X8-BRPL_ISGS_exbus!X8</f>
        <v>4.4066134230149601E-3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-8.2108644306799761E-3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5.6770833333334991E-3</v>
      </c>
      <c r="R9" s="25">
        <f>BRPL_EOD!R9-BRPL_ISGS_exbus!R9</f>
        <v>0</v>
      </c>
      <c r="S9" s="25">
        <f>BRPL_EOD!S9-BRPL_ISGS_exbus!S9</f>
        <v>-5.5977988994513339E-3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-8.7865326163196755E-3</v>
      </c>
      <c r="X9" s="25">
        <f>BRPL_EOD!X9-BRPL_ISGS_exbus!X9</f>
        <v>4.4066134230149601E-3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-8.2108644306799761E-3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5.6770833333334991E-3</v>
      </c>
      <c r="R10" s="25">
        <f>BRPL_EOD!R10-BRPL_ISGS_exbus!R10</f>
        <v>0</v>
      </c>
      <c r="S10" s="25">
        <f>BRPL_EOD!S10-BRPL_ISGS_exbus!S10</f>
        <v>-5.5977988994513339E-3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-8.7865326163196755E-3</v>
      </c>
      <c r="X10" s="25">
        <f>BRPL_EOD!X10-BRPL_ISGS_exbus!X10</f>
        <v>4.4066134230149601E-3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-8.2108644306799761E-3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5.6770833333334991E-3</v>
      </c>
      <c r="R11" s="25">
        <f>BRPL_EOD!R11-BRPL_ISGS_exbus!R11</f>
        <v>0</v>
      </c>
      <c r="S11" s="25">
        <f>BRPL_EOD!S11-BRPL_ISGS_exbus!S11</f>
        <v>-5.5977988994513339E-3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-8.7865326163196755E-3</v>
      </c>
      <c r="X11" s="25">
        <f>BRPL_EOD!X11-BRPL_ISGS_exbus!X11</f>
        <v>4.4066134230149601E-3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-8.0662092064471835E-3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5.6770833333334991E-3</v>
      </c>
      <c r="R12" s="25">
        <f>BRPL_EOD!R12-BRPL_ISGS_exbus!R12</f>
        <v>0</v>
      </c>
      <c r="S12" s="25">
        <f>BRPL_EOD!S12-BRPL_ISGS_exbus!S12</f>
        <v>-5.5977988994513339E-3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-8.7865326163196755E-3</v>
      </c>
      <c r="X12" s="25">
        <f>BRPL_EOD!X12-BRPL_ISGS_exbus!X12</f>
        <v>4.4066134230149601E-3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-7.6545044711338051E-3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5.6770833333334991E-3</v>
      </c>
      <c r="R13" s="25">
        <f>BRPL_EOD!R13-BRPL_ISGS_exbus!R13</f>
        <v>0</v>
      </c>
      <c r="S13" s="25">
        <f>BRPL_EOD!S13-BRPL_ISGS_exbus!S13</f>
        <v>-5.5977988994513339E-3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-8.7865326163196755E-3</v>
      </c>
      <c r="X13" s="25">
        <f>BRPL_EOD!X13-BRPL_ISGS_exbus!X13</f>
        <v>4.4066134230149601E-3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-7.4065350168552868E-3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5.6770833333334991E-3</v>
      </c>
      <c r="R14" s="25">
        <f>BRPL_EOD!R14-BRPL_ISGS_exbus!R14</f>
        <v>0</v>
      </c>
      <c r="S14" s="25">
        <f>BRPL_EOD!S14-BRPL_ISGS_exbus!S14</f>
        <v>-5.5977988994513339E-3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-8.7865326163196755E-3</v>
      </c>
      <c r="X14" s="25">
        <f>BRPL_EOD!X14-BRPL_ISGS_exbus!X14</f>
        <v>4.4066134230149601E-3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-7.4065350168552868E-3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5.6770833333334991E-3</v>
      </c>
      <c r="R15" s="25">
        <f>BRPL_EOD!R15-BRPL_ISGS_exbus!R15</f>
        <v>0</v>
      </c>
      <c r="S15" s="25">
        <f>BRPL_EOD!S15-BRPL_ISGS_exbus!S15</f>
        <v>-5.5977988994513339E-3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-8.7865326163196755E-3</v>
      </c>
      <c r="X15" s="25">
        <f>BRPL_EOD!X15-BRPL_ISGS_exbus!X15</f>
        <v>4.4066134230149601E-3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-7.4065350168552868E-3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-8.7865326163196755E-3</v>
      </c>
      <c r="X16" s="25">
        <f>BRPL_EOD!X16-BRPL_ISGS_exbus!X16</f>
        <v>4.4066134230149601E-3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-7.4065350168552868E-3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-8.7865326163196755E-3</v>
      </c>
      <c r="X17" s="25">
        <f>BRPL_EOD!X17-BRPL_ISGS_exbus!X17</f>
        <v>4.4066134230149601E-3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-7.4065350168552868E-3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-8.7865326163196755E-3</v>
      </c>
      <c r="X18" s="25">
        <f>BRPL_EOD!X18-BRPL_ISGS_exbus!X18</f>
        <v>4.4066134230149601E-3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-7.4065350168552868E-3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-8.7865326163196755E-3</v>
      </c>
      <c r="X19" s="25">
        <f>BRPL_EOD!X19-BRPL_ISGS_exbus!X19</f>
        <v>4.4066134230149601E-3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-7.4065350168552868E-3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-8.7865326163196755E-3</v>
      </c>
      <c r="X20" s="25">
        <f>BRPL_EOD!X20-BRPL_ISGS_exbus!X20</f>
        <v>4.4066134230149601E-3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-7.4065350168552868E-3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-3.2027318475904565E-3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-7.4065350168552868E-3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-3.2027318475904565E-3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-7.4065350168552868E-3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4.1497975708510992E-3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-3.2027318475904565E-3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-7.4065350168552868E-3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4.1497975708510992E-3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-3.2027318475904565E-3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-7.4065350168552868E-3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4.1497975708510992E-3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-5.4180602006681511E-3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-7.4065350168552868E-3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4.1497975708510992E-3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-5.4180602006681511E-3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-7.4065350168552868E-3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-5.4180602006681511E-3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-7.4065350168552868E-3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-5.4180602006681511E-3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-7.4065350168552868E-3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4.1497975708510992E-3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-5.4180602006681511E-3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-7.4065350168552868E-3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4.1497975708510992E-3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-5.4180602006681511E-3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-7.4065350168552868E-3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4.1497975708510992E-3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-5.4180602006681511E-3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-7.4065350168552868E-3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4.1497975708510992E-3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-5.4180602006681511E-3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-7.4065350168552868E-3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1.0871033085759763E-3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4.1497975708510992E-3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-5.4180602006681511E-3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-7.4065350168552868E-3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1.0871033085759763E-3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4.1497975708510992E-3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-5.4180602006681511E-3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-7.4065350168552868E-3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1.0871033085759763E-3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4.1497975708510992E-3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-7.4065350168552868E-3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1.0871033085759763E-3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4.1497975708510992E-3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-7.4065350168552868E-3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3.9111845301675885E-3</v>
      </c>
      <c r="O37" s="25">
        <f>BRPL_EOD!O37-BRPL_ISGS_exbus!O37</f>
        <v>0</v>
      </c>
      <c r="P37" s="25">
        <f>BRPL_EOD!P37-BRPL_ISGS_exbus!P37</f>
        <v>1.4678370988612244E-3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4.1497975708510992E-3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-7.4065350168552868E-3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3.9111845301675885E-3</v>
      </c>
      <c r="O38" s="25">
        <f>BRPL_EOD!O38-BRPL_ISGS_exbus!O38</f>
        <v>0</v>
      </c>
      <c r="P38" s="25">
        <f>BRPL_EOD!P38-BRPL_ISGS_exbus!P38</f>
        <v>1.4678370988612244E-3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4.1497975708510992E-3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3.5498995311478154E-3</v>
      </c>
      <c r="O39" s="25">
        <f>BRPL_EOD!O39-BRPL_ISGS_exbus!O39</f>
        <v>0</v>
      </c>
      <c r="P39" s="25">
        <f>BRPL_EOD!P39-BRPL_ISGS_exbus!P39</f>
        <v>1.4678370988612244E-3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1.4678370988612244E-3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1.4678370988612244E-3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-3.2027318475904565E-3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1.4678370988612244E-3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-3.2027318475904565E-3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1.4678370988612244E-3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-3.2027318475904565E-3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-7.1565753563049839E-3</v>
      </c>
      <c r="P44" s="25">
        <f>BRPL_EOD!P44-BRPL_ISGS_exbus!P44</f>
        <v>1.4678370988612244E-3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-3.2027318475904565E-3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1.4678370988612244E-3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1.4678370988612244E-3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-5.2096454921723989E-4</v>
      </c>
      <c r="M47" s="25">
        <f>BRPL_EOD!M47-BRPL_ISGS_exbus!M47</f>
        <v>5.4227498796706186E-3</v>
      </c>
      <c r="N47" s="25">
        <f>BRPL_EOD!N47-BRPL_ISGS_exbus!N47</f>
        <v>2.9428451355286711E-3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-5.2096454921723989E-4</v>
      </c>
      <c r="M48" s="25">
        <f>BRPL_EOD!M48-BRPL_ISGS_exbus!M48</f>
        <v>5.4227498796706186E-3</v>
      </c>
      <c r="N48" s="25">
        <f>BRPL_EOD!N48-BRPL_ISGS_exbus!N48</f>
        <v>2.9428451355286711E-3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5.4227498796706186E-3</v>
      </c>
      <c r="N49" s="25">
        <f>BRPL_EOD!N49-BRPL_ISGS_exbus!N49</f>
        <v>2.9428451355286711E-3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5.4227498796706186E-3</v>
      </c>
      <c r="N50" s="25">
        <f>BRPL_EOD!N50-BRPL_ISGS_exbus!N50</f>
        <v>2.9428451355286711E-3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5.4227498796706186E-3</v>
      </c>
      <c r="N51" s="25">
        <f>BRPL_EOD!N51-BRPL_ISGS_exbus!N51</f>
        <v>2.9428451355286711E-3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5.4227498796706186E-3</v>
      </c>
      <c r="N52" s="25">
        <f>BRPL_EOD!N52-BRPL_ISGS_exbus!N52</f>
        <v>2.9428451355286711E-3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5.4227498796706186E-3</v>
      </c>
      <c r="N53" s="25">
        <f>BRPL_EOD!N53-BRPL_ISGS_exbus!N53</f>
        <v>3.4777750186201217E-3</v>
      </c>
      <c r="O53" s="25">
        <f>BRPL_EOD!O53-BRPL_ISGS_exbus!O53</f>
        <v>5.9176748303286786E-3</v>
      </c>
      <c r="P53" s="25">
        <f>BRPL_EOD!P53-BRPL_ISGS_exbus!P53</f>
        <v>1.5081306662807492E-3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5.4227498796706186E-3</v>
      </c>
      <c r="N54" s="25">
        <f>BRPL_EOD!N54-BRPL_ISGS_exbus!N54</f>
        <v>3.4777750186201217E-3</v>
      </c>
      <c r="O54" s="25">
        <f>BRPL_EOD!O54-BRPL_ISGS_exbus!O54</f>
        <v>5.9176748303286786E-3</v>
      </c>
      <c r="P54" s="25">
        <f>BRPL_EOD!P54-BRPL_ISGS_exbus!P54</f>
        <v>1.5081306662807492E-3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5.4227498796706186E-3</v>
      </c>
      <c r="N55" s="25">
        <f>BRPL_EOD!N55-BRPL_ISGS_exbus!N55</f>
        <v>3.4777750186201217E-3</v>
      </c>
      <c r="O55" s="25">
        <f>BRPL_EOD!O55-BRPL_ISGS_exbus!O55</f>
        <v>5.9176748303286786E-3</v>
      </c>
      <c r="P55" s="25">
        <f>BRPL_EOD!P55-BRPL_ISGS_exbus!P55</f>
        <v>1.5081306662807492E-3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5.4227498796706186E-3</v>
      </c>
      <c r="N56" s="25">
        <f>BRPL_EOD!N56-BRPL_ISGS_exbus!N56</f>
        <v>3.4777750186201217E-3</v>
      </c>
      <c r="O56" s="25">
        <f>BRPL_EOD!O56-BRPL_ISGS_exbus!O56</f>
        <v>5.9176748303286786E-3</v>
      </c>
      <c r="P56" s="25">
        <f>BRPL_EOD!P56-BRPL_ISGS_exbus!P56</f>
        <v>1.5081306662807492E-3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5.4227498796706186E-3</v>
      </c>
      <c r="N57" s="25">
        <f>BRPL_EOD!N57-BRPL_ISGS_exbus!N57</f>
        <v>3.4777750186201217E-3</v>
      </c>
      <c r="O57" s="25">
        <f>BRPL_EOD!O57-BRPL_ISGS_exbus!O57</f>
        <v>5.9176748303286786E-3</v>
      </c>
      <c r="P57" s="25">
        <f>BRPL_EOD!P57-BRPL_ISGS_exbus!P57</f>
        <v>1.5081306662807492E-3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5.4227498796706186E-3</v>
      </c>
      <c r="N58" s="25">
        <f>BRPL_EOD!N58-BRPL_ISGS_exbus!N58</f>
        <v>3.4777750186201217E-3</v>
      </c>
      <c r="O58" s="25">
        <f>BRPL_EOD!O58-BRPL_ISGS_exbus!O58</f>
        <v>5.9176748303286786E-3</v>
      </c>
      <c r="P58" s="25">
        <f>BRPL_EOD!P58-BRPL_ISGS_exbus!P58</f>
        <v>1.5081306662807492E-3</v>
      </c>
      <c r="Q58" s="25">
        <f>BRPL_EOD!Q58-BRPL_ISGS_exbus!Q58</f>
        <v>-4.3099068585945588E-3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2.8082443871930707E-3</v>
      </c>
      <c r="Q59" s="25">
        <f>BRPL_EOD!Q59-BRPL_ISGS_exbus!Q59</f>
        <v>-4.3099068585945588E-3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2.8082443871930707E-3</v>
      </c>
      <c r="Q60" s="25">
        <f>BRPL_EOD!Q60-BRPL_ISGS_exbus!Q60</f>
        <v>-4.3099068585945588E-3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5.7181142648303762E-3</v>
      </c>
      <c r="Q61" s="25">
        <f>BRPL_EOD!Q61-BRPL_ISGS_exbus!Q61</f>
        <v>-4.3099068585945588E-3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-6.3011401743793272E-3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5.7181142648303762E-3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-9.9681697612759024E-3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2.0691175174114562E-3</v>
      </c>
      <c r="Q63" s="25">
        <f>BRPL_EOD!Q63-BRPL_ISGS_exbus!Q63</f>
        <v>0</v>
      </c>
      <c r="R63" s="25">
        <f>BRPL_EOD!R63-BRPL_ISGS_exbus!R63</f>
        <v>-4.9764738444508794E-3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-9.9681697612759024E-3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2.0691175174114562E-3</v>
      </c>
      <c r="Q64" s="25">
        <f>BRPL_EOD!Q64-BRPL_ISGS_exbus!Q64</f>
        <v>0</v>
      </c>
      <c r="R64" s="25">
        <f>BRPL_EOD!R64-BRPL_ISGS_exbus!R64</f>
        <v>-4.9764738444508794E-3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-9.9681697612759024E-3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-7.7624592000802295E-3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2.0691175174114562E-3</v>
      </c>
      <c r="Q65" s="25">
        <f>BRPL_EOD!Q65-BRPL_ISGS_exbus!Q65</f>
        <v>0</v>
      </c>
      <c r="R65" s="25">
        <f>BRPL_EOD!R65-BRPL_ISGS_exbus!R65</f>
        <v>-4.9764738444508794E-3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-9.9681697612759024E-3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-7.8629754565895382E-3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2.0691175174114562E-3</v>
      </c>
      <c r="Q66" s="25">
        <f>BRPL_EOD!Q66-BRPL_ISGS_exbus!Q66</f>
        <v>0</v>
      </c>
      <c r="R66" s="25">
        <f>BRPL_EOD!R66-BRPL_ISGS_exbus!R66</f>
        <v>-4.9764738444508794E-3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-9.9681697612759024E-3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-7.9979076762128898E-3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2.0691175174114562E-3</v>
      </c>
      <c r="Q67" s="25">
        <f>BRPL_EOD!Q67-BRPL_ISGS_exbus!Q67</f>
        <v>0</v>
      </c>
      <c r="R67" s="25">
        <f>BRPL_EOD!R67-BRPL_ISGS_exbus!R67</f>
        <v>-4.9764738444508794E-3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-9.9681697612759024E-3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-8.0788053708715779E-3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2.0691175174114562E-3</v>
      </c>
      <c r="Q68" s="25">
        <f>BRPL_EOD!Q68-BRPL_ISGS_exbus!Q68</f>
        <v>0</v>
      </c>
      <c r="R68" s="25">
        <f>BRPL_EOD!R68-BRPL_ISGS_exbus!R68</f>
        <v>-4.9764738444508794E-3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-9.9681697612759024E-3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-8.1885586953944767E-3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2.0691175174114562E-3</v>
      </c>
      <c r="Q69" s="25">
        <f>BRPL_EOD!Q69-BRPL_ISGS_exbus!Q69</f>
        <v>0</v>
      </c>
      <c r="R69" s="25">
        <f>BRPL_EOD!R69-BRPL_ISGS_exbus!R69</f>
        <v>-4.9764738444508794E-3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-9.9681697612759024E-3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-8.2550055088290719E-3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2.0691175174114562E-3</v>
      </c>
      <c r="Q70" s="25">
        <f>BRPL_EOD!Q70-BRPL_ISGS_exbus!Q70</f>
        <v>0</v>
      </c>
      <c r="R70" s="25">
        <f>BRPL_EOD!R70-BRPL_ISGS_exbus!R70</f>
        <v>-4.9764738444508794E-3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-9.9681697612759024E-3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-8.3743031589165184E-3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2.0691175174114562E-3</v>
      </c>
      <c r="Q71" s="25">
        <f>BRPL_EOD!Q71-BRPL_ISGS_exbus!Q71</f>
        <v>0</v>
      </c>
      <c r="R71" s="25">
        <f>BRPL_EOD!R71-BRPL_ISGS_exbus!R71</f>
        <v>-4.9764738444508794E-3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-4.6638905413454168E-3</v>
      </c>
      <c r="W71" s="25">
        <f>BRPL_EOD!W71-BRPL_ISGS_exbus!W71</f>
        <v>-8.7865326163196755E-3</v>
      </c>
      <c r="X71" s="25">
        <f>BRPL_EOD!X71-BRPL_ISGS_exbus!X71</f>
        <v>4.4066134230149601E-3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-8.427027860079761E-3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2.0691175174114562E-3</v>
      </c>
      <c r="Q72" s="25">
        <f>BRPL_EOD!Q72-BRPL_ISGS_exbus!Q72</f>
        <v>0</v>
      </c>
      <c r="R72" s="25">
        <f>BRPL_EOD!R72-BRPL_ISGS_exbus!R72</f>
        <v>-4.9764738444508794E-3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-4.6638905413454168E-3</v>
      </c>
      <c r="W72" s="25">
        <f>BRPL_EOD!W72-BRPL_ISGS_exbus!W72</f>
        <v>-8.7865326163196755E-3</v>
      </c>
      <c r="X72" s="25">
        <f>BRPL_EOD!X72-BRPL_ISGS_exbus!X72</f>
        <v>4.4066134230149601E-3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-8.427027860079761E-3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2.0691175174114562E-3</v>
      </c>
      <c r="Q73" s="25">
        <f>BRPL_EOD!Q73-BRPL_ISGS_exbus!Q73</f>
        <v>0</v>
      </c>
      <c r="R73" s="25">
        <f>BRPL_EOD!R73-BRPL_ISGS_exbus!R73</f>
        <v>-4.9764738444508794E-3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-4.6638905413454168E-3</v>
      </c>
      <c r="W73" s="25">
        <f>BRPL_EOD!W73-BRPL_ISGS_exbus!W73</f>
        <v>-8.7865326163196755E-3</v>
      </c>
      <c r="X73" s="25">
        <f>BRPL_EOD!X73-BRPL_ISGS_exbus!X73</f>
        <v>4.4066134230149601E-3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-8.427027860079761E-3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2.0691175174114562E-3</v>
      </c>
      <c r="Q74" s="25">
        <f>BRPL_EOD!Q74-BRPL_ISGS_exbus!Q74</f>
        <v>0</v>
      </c>
      <c r="R74" s="25">
        <f>BRPL_EOD!R74-BRPL_ISGS_exbus!R74</f>
        <v>-4.9764738444508794E-3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-4.6638905413454168E-3</v>
      </c>
      <c r="W74" s="25">
        <f>BRPL_EOD!W74-BRPL_ISGS_exbus!W74</f>
        <v>-8.7865326163196755E-3</v>
      </c>
      <c r="X74" s="25">
        <f>BRPL_EOD!X74-BRPL_ISGS_exbus!X74</f>
        <v>4.4066134230149601E-3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2.0691175174114562E-3</v>
      </c>
      <c r="Q75" s="25">
        <f>BRPL_EOD!Q75-BRPL_ISGS_exbus!Q75</f>
        <v>-4.9800114220435177E-3</v>
      </c>
      <c r="R75" s="25">
        <f>BRPL_EOD!R75-BRPL_ISGS_exbus!R75</f>
        <v>0</v>
      </c>
      <c r="S75" s="25">
        <f>BRPL_EOD!S75-BRPL_ISGS_exbus!S75</f>
        <v>-4.9491375497581203E-3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-4.6638905413454168E-3</v>
      </c>
      <c r="W75" s="25">
        <f>BRPL_EOD!W75-BRPL_ISGS_exbus!W75</f>
        <v>-8.7865326163196755E-3</v>
      </c>
      <c r="X75" s="25">
        <f>BRPL_EOD!X75-BRPL_ISGS_exbus!X75</f>
        <v>4.4066134230149601E-3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2.0691175174114562E-3</v>
      </c>
      <c r="Q76" s="25">
        <f>BRPL_EOD!Q76-BRPL_ISGS_exbus!Q76</f>
        <v>-4.9800114220435177E-3</v>
      </c>
      <c r="R76" s="25">
        <f>BRPL_EOD!R76-BRPL_ISGS_exbus!R76</f>
        <v>0</v>
      </c>
      <c r="S76" s="25">
        <f>BRPL_EOD!S76-BRPL_ISGS_exbus!S76</f>
        <v>-4.9491375497581203E-3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-4.6638905413454168E-3</v>
      </c>
      <c r="W76" s="25">
        <f>BRPL_EOD!W76-BRPL_ISGS_exbus!W76</f>
        <v>-8.7865326163196755E-3</v>
      </c>
      <c r="X76" s="25">
        <f>BRPL_EOD!X76-BRPL_ISGS_exbus!X76</f>
        <v>4.4066134230149601E-3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-8.427027860079761E-3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2.0691175174114562E-3</v>
      </c>
      <c r="Q77" s="25">
        <f>BRPL_EOD!Q77-BRPL_ISGS_exbus!Q77</f>
        <v>0</v>
      </c>
      <c r="R77" s="25">
        <f>BRPL_EOD!R77-BRPL_ISGS_exbus!R77</f>
        <v>-4.8507258285432897E-3</v>
      </c>
      <c r="S77" s="25">
        <f>BRPL_EOD!S77-BRPL_ISGS_exbus!S77</f>
        <v>-4.8928727590737964E-3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-4.6638905413454168E-3</v>
      </c>
      <c r="W77" s="25">
        <f>BRPL_EOD!W77-BRPL_ISGS_exbus!W77</f>
        <v>-8.7865326163196755E-3</v>
      </c>
      <c r="X77" s="25">
        <f>BRPL_EOD!X77-BRPL_ISGS_exbus!X77</f>
        <v>4.4066134230149601E-3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-8.4263541987752433E-3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2.0691175174114562E-3</v>
      </c>
      <c r="Q78" s="25">
        <f>BRPL_EOD!Q78-BRPL_ISGS_exbus!Q78</f>
        <v>0</v>
      </c>
      <c r="R78" s="25">
        <f>BRPL_EOD!R78-BRPL_ISGS_exbus!R78</f>
        <v>-4.8507258285432897E-3</v>
      </c>
      <c r="S78" s="25">
        <f>BRPL_EOD!S78-BRPL_ISGS_exbus!S78</f>
        <v>-4.8928727590737964E-3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-4.6638905413454168E-3</v>
      </c>
      <c r="W78" s="25">
        <f>BRPL_EOD!W78-BRPL_ISGS_exbus!W78</f>
        <v>-8.7865326163196755E-3</v>
      </c>
      <c r="X78" s="25">
        <f>BRPL_EOD!X78-BRPL_ISGS_exbus!X78</f>
        <v>4.4066134230149601E-3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2.0691175174114562E-3</v>
      </c>
      <c r="Q79" s="25">
        <f>BRPL_EOD!Q79-BRPL_ISGS_exbus!Q79</f>
        <v>0</v>
      </c>
      <c r="R79" s="25">
        <f>BRPL_EOD!R79-BRPL_ISGS_exbus!R79</f>
        <v>-4.8507258285432897E-3</v>
      </c>
      <c r="S79" s="25">
        <f>BRPL_EOD!S79-BRPL_ISGS_exbus!S79</f>
        <v>-4.8928727590737964E-3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-4.6638905413454168E-3</v>
      </c>
      <c r="W79" s="25">
        <f>BRPL_EOD!W79-BRPL_ISGS_exbus!W79</f>
        <v>-8.7865326163196755E-3</v>
      </c>
      <c r="X79" s="25">
        <f>BRPL_EOD!X79-BRPL_ISGS_exbus!X79</f>
        <v>4.4066134230149601E-3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2.0691175174114562E-3</v>
      </c>
      <c r="Q80" s="25">
        <f>BRPL_EOD!Q80-BRPL_ISGS_exbus!Q80</f>
        <v>0</v>
      </c>
      <c r="R80" s="25">
        <f>BRPL_EOD!R80-BRPL_ISGS_exbus!R80</f>
        <v>-4.8507258285432897E-3</v>
      </c>
      <c r="S80" s="25">
        <f>BRPL_EOD!S80-BRPL_ISGS_exbus!S80</f>
        <v>-4.8928727590737964E-3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-4.6638905413454168E-3</v>
      </c>
      <c r="W80" s="25">
        <f>BRPL_EOD!W80-BRPL_ISGS_exbus!W80</f>
        <v>-8.7865326163196755E-3</v>
      </c>
      <c r="X80" s="25">
        <f>BRPL_EOD!X80-BRPL_ISGS_exbus!X80</f>
        <v>4.4066134230149601E-3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2.0691175174114562E-3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-4.6638905413454168E-3</v>
      </c>
      <c r="W81" s="25">
        <f>BRPL_EOD!W81-BRPL_ISGS_exbus!W81</f>
        <v>-8.7865326163196755E-3</v>
      </c>
      <c r="X81" s="25">
        <f>BRPL_EOD!X81-BRPL_ISGS_exbus!X81</f>
        <v>4.4066134230149601E-3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2.0691175174114562E-3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-4.6638905413454168E-3</v>
      </c>
      <c r="W82" s="25">
        <f>BRPL_EOD!W82-BRPL_ISGS_exbus!W82</f>
        <v>-8.7865326163196755E-3</v>
      </c>
      <c r="X82" s="25">
        <f>BRPL_EOD!X82-BRPL_ISGS_exbus!X82</f>
        <v>4.4066134230149601E-3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2.0691175174114562E-3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-4.6638905413454168E-3</v>
      </c>
      <c r="W83" s="25">
        <f>BRPL_EOD!W83-BRPL_ISGS_exbus!W83</f>
        <v>-8.7865326163196755E-3</v>
      </c>
      <c r="X83" s="25">
        <f>BRPL_EOD!X83-BRPL_ISGS_exbus!X83</f>
        <v>4.4066134230149601E-3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2.0691175174114562E-3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-4.6638905413454168E-3</v>
      </c>
      <c r="W84" s="25">
        <f>BRPL_EOD!W84-BRPL_ISGS_exbus!W84</f>
        <v>-8.7865326163196755E-3</v>
      </c>
      <c r="X84" s="25">
        <f>BRPL_EOD!X84-BRPL_ISGS_exbus!X84</f>
        <v>4.4066134230149601E-3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2.0431792461046427E-3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-8.7865326163196755E-3</v>
      </c>
      <c r="X85" s="25">
        <f>BRPL_EOD!X85-BRPL_ISGS_exbus!X85</f>
        <v>4.4066134230149601E-3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2.0431792461046427E-3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-8.7865326163196755E-3</v>
      </c>
      <c r="X86" s="25">
        <f>BRPL_EOD!X86-BRPL_ISGS_exbus!X86</f>
        <v>4.4066134230149601E-3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2.0431792461046427E-3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-8.7865326163196755E-3</v>
      </c>
      <c r="X87" s="25">
        <f>BRPL_EOD!X87-BRPL_ISGS_exbus!X87</f>
        <v>4.4066134230149601E-3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2.0431792461046427E-3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-8.7865326163196755E-3</v>
      </c>
      <c r="X88" s="25">
        <f>BRPL_EOD!X88-BRPL_ISGS_exbus!X88</f>
        <v>4.4066134230149601E-3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2.0431792461046427E-3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-8.7865326163196755E-3</v>
      </c>
      <c r="X89" s="25">
        <f>BRPL_EOD!X89-BRPL_ISGS_exbus!X89</f>
        <v>4.4066134230149601E-3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2.0431792461046427E-3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-8.7865326163196755E-3</v>
      </c>
      <c r="X90" s="25">
        <f>BRPL_EOD!X90-BRPL_ISGS_exbus!X90</f>
        <v>4.4066134230149601E-3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2.0431792461046427E-3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-8.7865326163196755E-3</v>
      </c>
      <c r="X91" s="25">
        <f>BRPL_EOD!X91-BRPL_ISGS_exbus!X91</f>
        <v>4.4066134230149601E-3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2.0431792461046427E-3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4.3910088865661834E-3</v>
      </c>
      <c r="W92" s="25">
        <f>BRPL_EOD!W92-BRPL_ISGS_exbus!W92</f>
        <v>-8.7865326163196755E-3</v>
      </c>
      <c r="X92" s="25">
        <f>BRPL_EOD!X92-BRPL_ISGS_exbus!X92</f>
        <v>-4.3920905616090522E-3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2.0431792461046427E-3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-8.7865326163196755E-3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2.0431792461046427E-3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-8.7865326163196755E-3</v>
      </c>
      <c r="X94" s="25">
        <f>BRPL_EOD!X94-BRPL_ISGS_exbus!X94</f>
        <v>4.3914178495683132E-3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2.0431792461046427E-3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-8.7865326163196755E-3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2.0431792461046427E-3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-8.7865326163196755E-3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2.0431792461046427E-3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-8.7865326163196755E-3</v>
      </c>
      <c r="X97" s="25">
        <f>BRPL_EOD!X97-BRPL_ISGS_exbus!X97</f>
        <v>4.3920664206638094E-3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2.0431792461046427E-3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-8.7865326163196755E-3</v>
      </c>
      <c r="X98" s="25">
        <f>BRPL_EOD!X98-BRPL_ISGS_exbus!X98</f>
        <v>-4.3919555881473116E-3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-8.9428911305589054E-5</v>
      </c>
      <c r="L99" s="25">
        <f>BRPL_EOD!L99-BRPL_ISGS_exbus!L99</f>
        <v>-2.6048227461106244E-7</v>
      </c>
      <c r="M99" s="25">
        <f>BRPL_EOD!M99-BRPL_ISGS_exbus!M99</f>
        <v>1.6268249639850296E-5</v>
      </c>
      <c r="N99" s="25">
        <f>BRPL_EOD!N99-BRPL_ISGS_exbus!N99</f>
        <v>1.2473997379691681E-5</v>
      </c>
      <c r="O99" s="25">
        <f>BRPL_EOD!O99-BRPL_ISGS_exbus!O99</f>
        <v>7.0873684065997367E-6</v>
      </c>
      <c r="P99" s="25">
        <f>BRPL_EOD!P99-BRPL_ISGS_exbus!P99</f>
        <v>2.981334508878053E-5</v>
      </c>
      <c r="Q99" s="25">
        <f>BRPL_EOD!Q99-BRPL_ISGS_exbus!Q99</f>
        <v>5.9735249303694005E-6</v>
      </c>
      <c r="R99" s="25">
        <f>BRPL_EOD!R99-BRPL_ISGS_exbus!R99</f>
        <v>-1.9780147361758704E-5</v>
      </c>
      <c r="S99" s="25">
        <f>BRPL_EOD!S99-BRPL_ISGS_exbus!S99</f>
        <v>-8.2370970093947893E-6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-1.5225864673229506E-5</v>
      </c>
      <c r="W99" s="25">
        <f>BRPL_EOD!W99-BRPL_ISGS_exbus!W99</f>
        <v>-1.449994062912574E-4</v>
      </c>
      <c r="X99" s="25">
        <f>BRPL_EOD!X99-BRPL_ISGS_exbus!X99</f>
        <v>4.0761033692993109E-5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376.53000000000003</v>
      </c>
      <c r="C3" s="194">
        <f>PPCL_NG!P3+PPCL_Spot!P3+GT_NG!P3+GT_Spot!P3+Bawana_NG!P3+Bawana_RLNG!P3+Bawana_Spot!P3</f>
        <v>376.70603382663853</v>
      </c>
      <c r="D3" s="195">
        <f t="shared" ref="D3:D66" si="0">B3-C3</f>
        <v>-0.17603382663850198</v>
      </c>
      <c r="E3" s="194">
        <f>PPCL_NG!J3+PPCL_Spot!J3+GT_NG!J3+GT_Spot!J3+Bawana_NG!J3+Bawana_RLNG!J3+Bawana_Spot!J3</f>
        <v>79.649999999999991</v>
      </c>
      <c r="F3" s="194">
        <f>PPCL_NG!Q3+PPCL_Spot!Q3+GT_NG!Q3+GT_Spot!Q3+Bawana_NG!Q3+Bawana_RLNG!Q3+Bawana_Spot!Q3</f>
        <v>79.768393234672303</v>
      </c>
      <c r="G3" s="195">
        <f t="shared" ref="G3:G66" si="1">E3-F3</f>
        <v>-0.11839323467231111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15.08</v>
      </c>
      <c r="J3" s="195">
        <f t="shared" ref="J3:J66" si="2">H3-I3</f>
        <v>0</v>
      </c>
      <c r="K3" s="194">
        <f>PPCL_NG!L3+PPCL_Spot!L3+GT_NG!L3+GT_Spot!L3+Bawana_NG!L3+Bawana_RLNG!L3+Bawana_Spot!L3</f>
        <v>70.849999999999994</v>
      </c>
      <c r="L3" s="194">
        <f>PPCL_NG!S3+PPCL_Spot!S3+GT_NG!S3+GT_Spot!S3+Bawana_NG!S3+Bawana_RLNG!S3+Bawana_Spot!S3</f>
        <v>70.880782241014799</v>
      </c>
      <c r="M3" s="195">
        <f t="shared" ref="M3:M66" si="3">K3-L3</f>
        <v>-3.0782241014804868E-2</v>
      </c>
      <c r="N3" s="194">
        <f>PPCL_NG!M3+PPCL_Spot!M3+GT_NG!M3+GT_Spot!M3+Bawana_NG!M3+Bawana_RLNG!M3+Bawana_Spot!M3</f>
        <v>97.37</v>
      </c>
      <c r="O3" s="194">
        <f>PPCL_NG!T3+PPCL_Spot!T3+GT_NG!T3+GT_Spot!T3+Bawana_NG!T3+Bawana_RLNG!T3+Bawana_Spot!T3</f>
        <v>97.532790697674415</v>
      </c>
      <c r="P3" s="195">
        <f t="shared" ref="P3:P66" si="4">N3-O3</f>
        <v>-0.16279069767441001</v>
      </c>
      <c r="Q3" s="195">
        <f>D3+G3+J3+M3+P3</f>
        <v>-0.48800000000002797</v>
      </c>
    </row>
    <row r="4" spans="1:17">
      <c r="A4" s="34" t="s">
        <v>46</v>
      </c>
      <c r="B4" s="194">
        <f>PPCL_NG!I4+PPCL_Spot!I4+GT_NG!I4+GT_Spot!I4+Bawana_NG!I4+Bawana_RLNG!I4+Bawana_Spot!I4</f>
        <v>376.53000000000003</v>
      </c>
      <c r="C4" s="194">
        <f>PPCL_NG!P4+PPCL_Spot!P4+GT_NG!P4+GT_Spot!P4+Bawana_NG!P4+Bawana_RLNG!P4+Bawana_Spot!P4</f>
        <v>376.70603382663853</v>
      </c>
      <c r="D4" s="195">
        <f t="shared" si="0"/>
        <v>-0.17603382663850198</v>
      </c>
      <c r="E4" s="194">
        <f>PPCL_NG!J4+PPCL_Spot!J4+GT_NG!J4+GT_Spot!J4+Bawana_NG!J4+Bawana_RLNG!J4+Bawana_Spot!J4</f>
        <v>79.649999999999991</v>
      </c>
      <c r="F4" s="194">
        <f>PPCL_NG!Q4+PPCL_Spot!Q4+GT_NG!Q4+GT_Spot!Q4+Bawana_NG!Q4+Bawana_RLNG!Q4+Bawana_Spot!Q4</f>
        <v>79.768393234672303</v>
      </c>
      <c r="G4" s="195">
        <f t="shared" si="1"/>
        <v>-0.11839323467231111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15.08</v>
      </c>
      <c r="J4" s="195">
        <f t="shared" si="2"/>
        <v>0</v>
      </c>
      <c r="K4" s="194">
        <f>PPCL_NG!L4+PPCL_Spot!L4+GT_NG!L4+GT_Spot!L4+Bawana_NG!L4+Bawana_RLNG!L4+Bawana_Spot!L4</f>
        <v>70.849999999999994</v>
      </c>
      <c r="L4" s="194">
        <f>PPCL_NG!S4+PPCL_Spot!S4+GT_NG!S4+GT_Spot!S4+Bawana_NG!S4+Bawana_RLNG!S4+Bawana_Spot!S4</f>
        <v>70.880782241014799</v>
      </c>
      <c r="M4" s="195">
        <f t="shared" si="3"/>
        <v>-3.0782241014804868E-2</v>
      </c>
      <c r="N4" s="194">
        <f>PPCL_NG!M4+PPCL_Spot!M4+GT_NG!M4+GT_Spot!M4+Bawana_NG!M4+Bawana_RLNG!M4+Bawana_Spot!M4</f>
        <v>97.37</v>
      </c>
      <c r="O4" s="194">
        <f>PPCL_NG!T4+PPCL_Spot!T4+GT_NG!T4+GT_Spot!T4+Bawana_NG!T4+Bawana_RLNG!T4+Bawana_Spot!T4</f>
        <v>97.532790697674415</v>
      </c>
      <c r="P4" s="195">
        <f t="shared" si="4"/>
        <v>-0.16279069767441001</v>
      </c>
      <c r="Q4" s="195">
        <f t="shared" ref="Q4:Q67" si="5">D4+G4+J4+M4+P4</f>
        <v>-0.48800000000002797</v>
      </c>
    </row>
    <row r="5" spans="1:17">
      <c r="A5" s="34" t="s">
        <v>47</v>
      </c>
      <c r="B5" s="194">
        <f>PPCL_NG!I5+PPCL_Spot!I5+GT_NG!I5+GT_Spot!I5+Bawana_NG!I5+Bawana_RLNG!I5+Bawana_Spot!I5</f>
        <v>376.53000000000003</v>
      </c>
      <c r="C5" s="194">
        <f>PPCL_NG!P5+PPCL_Spot!P5+GT_NG!P5+GT_Spot!P5+Bawana_NG!P5+Bawana_RLNG!P5+Bawana_Spot!P5</f>
        <v>376.70603382663853</v>
      </c>
      <c r="D5" s="195">
        <f t="shared" si="0"/>
        <v>-0.17603382663850198</v>
      </c>
      <c r="E5" s="194">
        <f>PPCL_NG!J5+PPCL_Spot!J5+GT_NG!J5+GT_Spot!J5+Bawana_NG!J5+Bawana_RLNG!J5+Bawana_Spot!J5</f>
        <v>79.649999999999991</v>
      </c>
      <c r="F5" s="194">
        <f>PPCL_NG!Q5+PPCL_Spot!Q5+GT_NG!Q5+GT_Spot!Q5+Bawana_NG!Q5+Bawana_RLNG!Q5+Bawana_Spot!Q5</f>
        <v>79.768393234672303</v>
      </c>
      <c r="G5" s="195">
        <f t="shared" si="1"/>
        <v>-0.11839323467231111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15.08</v>
      </c>
      <c r="J5" s="195">
        <f t="shared" si="2"/>
        <v>0</v>
      </c>
      <c r="K5" s="194">
        <f>PPCL_NG!L5+PPCL_Spot!L5+GT_NG!L5+GT_Spot!L5+Bawana_NG!L5+Bawana_RLNG!L5+Bawana_Spot!L5</f>
        <v>70.849999999999994</v>
      </c>
      <c r="L5" s="194">
        <f>PPCL_NG!S5+PPCL_Spot!S5+GT_NG!S5+GT_Spot!S5+Bawana_NG!S5+Bawana_RLNG!S5+Bawana_Spot!S5</f>
        <v>70.880782241014799</v>
      </c>
      <c r="M5" s="195">
        <f t="shared" si="3"/>
        <v>-3.0782241014804868E-2</v>
      </c>
      <c r="N5" s="194">
        <f>PPCL_NG!M5+PPCL_Spot!M5+GT_NG!M5+GT_Spot!M5+Bawana_NG!M5+Bawana_RLNG!M5+Bawana_Spot!M5</f>
        <v>97.37</v>
      </c>
      <c r="O5" s="194">
        <f>PPCL_NG!T5+PPCL_Spot!T5+GT_NG!T5+GT_Spot!T5+Bawana_NG!T5+Bawana_RLNG!T5+Bawana_Spot!T5</f>
        <v>97.532790697674415</v>
      </c>
      <c r="P5" s="195">
        <f t="shared" si="4"/>
        <v>-0.16279069767441001</v>
      </c>
      <c r="Q5" s="195">
        <f t="shared" si="5"/>
        <v>-0.48800000000002797</v>
      </c>
    </row>
    <row r="6" spans="1:17">
      <c r="A6" s="34" t="s">
        <v>48</v>
      </c>
      <c r="B6" s="194">
        <f>PPCL_NG!I6+PPCL_Spot!I6+GT_NG!I6+GT_Spot!I6+Bawana_NG!I6+Bawana_RLNG!I6+Bawana_Spot!I6</f>
        <v>376.53000000000003</v>
      </c>
      <c r="C6" s="194">
        <f>PPCL_NG!P6+PPCL_Spot!P6+GT_NG!P6+GT_Spot!P6+Bawana_NG!P6+Bawana_RLNG!P6+Bawana_Spot!P6</f>
        <v>376.70603382663853</v>
      </c>
      <c r="D6" s="195">
        <f t="shared" si="0"/>
        <v>-0.17603382663850198</v>
      </c>
      <c r="E6" s="194">
        <f>PPCL_NG!J6+PPCL_Spot!J6+GT_NG!J6+GT_Spot!J6+Bawana_NG!J6+Bawana_RLNG!J6+Bawana_Spot!J6</f>
        <v>79.649999999999991</v>
      </c>
      <c r="F6" s="194">
        <f>PPCL_NG!Q6+PPCL_Spot!Q6+GT_NG!Q6+GT_Spot!Q6+Bawana_NG!Q6+Bawana_RLNG!Q6+Bawana_Spot!Q6</f>
        <v>79.768393234672303</v>
      </c>
      <c r="G6" s="195">
        <f t="shared" si="1"/>
        <v>-0.11839323467231111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15.08</v>
      </c>
      <c r="J6" s="195">
        <f t="shared" si="2"/>
        <v>0</v>
      </c>
      <c r="K6" s="194">
        <f>PPCL_NG!L6+PPCL_Spot!L6+GT_NG!L6+GT_Spot!L6+Bawana_NG!L6+Bawana_RLNG!L6+Bawana_Spot!L6</f>
        <v>70.849999999999994</v>
      </c>
      <c r="L6" s="194">
        <f>PPCL_NG!S6+PPCL_Spot!S6+GT_NG!S6+GT_Spot!S6+Bawana_NG!S6+Bawana_RLNG!S6+Bawana_Spot!S6</f>
        <v>70.880782241014799</v>
      </c>
      <c r="M6" s="195">
        <f t="shared" si="3"/>
        <v>-3.0782241014804868E-2</v>
      </c>
      <c r="N6" s="194">
        <f>PPCL_NG!M6+PPCL_Spot!M6+GT_NG!M6+GT_Spot!M6+Bawana_NG!M6+Bawana_RLNG!M6+Bawana_Spot!M6</f>
        <v>97.37</v>
      </c>
      <c r="O6" s="194">
        <f>PPCL_NG!T6+PPCL_Spot!T6+GT_NG!T6+GT_Spot!T6+Bawana_NG!T6+Bawana_RLNG!T6+Bawana_Spot!T6</f>
        <v>97.532790697674415</v>
      </c>
      <c r="P6" s="195">
        <f t="shared" si="4"/>
        <v>-0.16279069767441001</v>
      </c>
      <c r="Q6" s="195">
        <f t="shared" si="5"/>
        <v>-0.48800000000002797</v>
      </c>
    </row>
    <row r="7" spans="1:17">
      <c r="A7" s="34" t="s">
        <v>49</v>
      </c>
      <c r="B7" s="194">
        <f>PPCL_NG!I7+PPCL_Spot!I7+GT_NG!I7+GT_Spot!I7+Bawana_NG!I7+Bawana_RLNG!I7+Bawana_Spot!I7</f>
        <v>376.53000000000003</v>
      </c>
      <c r="C7" s="194">
        <f>PPCL_NG!P7+PPCL_Spot!P7+GT_NG!P7+GT_Spot!P7+Bawana_NG!P7+Bawana_RLNG!P7+Bawana_Spot!P7</f>
        <v>376.70603382663853</v>
      </c>
      <c r="D7" s="195">
        <f t="shared" si="0"/>
        <v>-0.17603382663850198</v>
      </c>
      <c r="E7" s="194">
        <f>PPCL_NG!J7+PPCL_Spot!J7+GT_NG!J7+GT_Spot!J7+Bawana_NG!J7+Bawana_RLNG!J7+Bawana_Spot!J7</f>
        <v>79.649999999999991</v>
      </c>
      <c r="F7" s="194">
        <f>PPCL_NG!Q7+PPCL_Spot!Q7+GT_NG!Q7+GT_Spot!Q7+Bawana_NG!Q7+Bawana_RLNG!Q7+Bawana_Spot!Q7</f>
        <v>79.768393234672303</v>
      </c>
      <c r="G7" s="195">
        <f t="shared" si="1"/>
        <v>-0.11839323467231111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15.08</v>
      </c>
      <c r="J7" s="195">
        <f t="shared" si="2"/>
        <v>0</v>
      </c>
      <c r="K7" s="194">
        <f>PPCL_NG!L7+PPCL_Spot!L7+GT_NG!L7+GT_Spot!L7+Bawana_NG!L7+Bawana_RLNG!L7+Bawana_Spot!L7</f>
        <v>70.849999999999994</v>
      </c>
      <c r="L7" s="194">
        <f>PPCL_NG!S7+PPCL_Spot!S7+GT_NG!S7+GT_Spot!S7+Bawana_NG!S7+Bawana_RLNG!S7+Bawana_Spot!S7</f>
        <v>70.880782241014799</v>
      </c>
      <c r="M7" s="195">
        <f t="shared" si="3"/>
        <v>-3.0782241014804868E-2</v>
      </c>
      <c r="N7" s="194">
        <f>PPCL_NG!M7+PPCL_Spot!M7+GT_NG!M7+GT_Spot!M7+Bawana_NG!M7+Bawana_RLNG!M7+Bawana_Spot!M7</f>
        <v>97.37</v>
      </c>
      <c r="O7" s="194">
        <f>PPCL_NG!T7+PPCL_Spot!T7+GT_NG!T7+GT_Spot!T7+Bawana_NG!T7+Bawana_RLNG!T7+Bawana_Spot!T7</f>
        <v>97.532790697674415</v>
      </c>
      <c r="P7" s="195">
        <f t="shared" si="4"/>
        <v>-0.16279069767441001</v>
      </c>
      <c r="Q7" s="195">
        <f t="shared" si="5"/>
        <v>-0.48800000000002797</v>
      </c>
    </row>
    <row r="8" spans="1:17">
      <c r="A8" s="34" t="s">
        <v>50</v>
      </c>
      <c r="B8" s="194">
        <f>PPCL_NG!I8+PPCL_Spot!I8+GT_NG!I8+GT_Spot!I8+Bawana_NG!I8+Bawana_RLNG!I8+Bawana_Spot!I8</f>
        <v>349.76</v>
      </c>
      <c r="C8" s="194">
        <f>PPCL_NG!P8+PPCL_Spot!P8+GT_NG!P8+GT_Spot!P8+Bawana_NG!P8+Bawana_RLNG!P8+Bawana_Spot!P8</f>
        <v>349.9380338266385</v>
      </c>
      <c r="D8" s="195">
        <f t="shared" si="0"/>
        <v>-0.17803382663851153</v>
      </c>
      <c r="E8" s="194">
        <f>PPCL_NG!J8+PPCL_Spot!J8+GT_NG!J8+GT_Spot!J8+Bawana_NG!J8+Bawana_RLNG!J8+Bawana_Spot!J8</f>
        <v>79.649999999999991</v>
      </c>
      <c r="F8" s="194">
        <f>PPCL_NG!Q8+PPCL_Spot!Q8+GT_NG!Q8+GT_Spot!Q8+Bawana_NG!Q8+Bawana_RLNG!Q8+Bawana_Spot!Q8</f>
        <v>79.768393234672303</v>
      </c>
      <c r="G8" s="195">
        <f t="shared" si="1"/>
        <v>-0.11839323467231111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15.08</v>
      </c>
      <c r="J8" s="195">
        <f t="shared" si="2"/>
        <v>0</v>
      </c>
      <c r="K8" s="194">
        <f>PPCL_NG!L8+PPCL_Spot!L8+GT_NG!L8+GT_Spot!L8+Bawana_NG!L8+Bawana_RLNG!L8+Bawana_Spot!L8</f>
        <v>70.849999999999994</v>
      </c>
      <c r="L8" s="194">
        <f>PPCL_NG!S8+PPCL_Spot!S8+GT_NG!S8+GT_Spot!S8+Bawana_NG!S8+Bawana_RLNG!S8+Bawana_Spot!S8</f>
        <v>70.880782241014799</v>
      </c>
      <c r="M8" s="195">
        <f t="shared" si="3"/>
        <v>-3.0782241014804868E-2</v>
      </c>
      <c r="N8" s="194">
        <f>PPCL_NG!M8+PPCL_Spot!M8+GT_NG!M8+GT_Spot!M8+Bawana_NG!M8+Bawana_RLNG!M8+Bawana_Spot!M8</f>
        <v>97.37</v>
      </c>
      <c r="O8" s="194">
        <f>PPCL_NG!T8+PPCL_Spot!T8+GT_NG!T8+GT_Spot!T8+Bawana_NG!T8+Bawana_RLNG!T8+Bawana_Spot!T8</f>
        <v>97.532790697674415</v>
      </c>
      <c r="P8" s="195">
        <f t="shared" si="4"/>
        <v>-0.16279069767441001</v>
      </c>
      <c r="Q8" s="195">
        <f t="shared" si="5"/>
        <v>-0.49000000000003752</v>
      </c>
    </row>
    <row r="9" spans="1:17">
      <c r="A9" s="34" t="s">
        <v>51</v>
      </c>
      <c r="B9" s="194">
        <f>PPCL_NG!I9+PPCL_Spot!I9+GT_NG!I9+GT_Spot!I9+Bawana_NG!I9+Bawana_RLNG!I9+Bawana_Spot!I9</f>
        <v>349.76</v>
      </c>
      <c r="C9" s="194">
        <f>PPCL_NG!P9+PPCL_Spot!P9+GT_NG!P9+GT_Spot!P9+Bawana_NG!P9+Bawana_RLNG!P9+Bawana_Spot!P9</f>
        <v>349.9380338266385</v>
      </c>
      <c r="D9" s="195">
        <f t="shared" si="0"/>
        <v>-0.17803382663851153</v>
      </c>
      <c r="E9" s="194">
        <f>PPCL_NG!J9+PPCL_Spot!J9+GT_NG!J9+GT_Spot!J9+Bawana_NG!J9+Bawana_RLNG!J9+Bawana_Spot!J9</f>
        <v>79.649999999999991</v>
      </c>
      <c r="F9" s="194">
        <f>PPCL_NG!Q9+PPCL_Spot!Q9+GT_NG!Q9+GT_Spot!Q9+Bawana_NG!Q9+Bawana_RLNG!Q9+Bawana_Spot!Q9</f>
        <v>79.768393234672303</v>
      </c>
      <c r="G9" s="195">
        <f t="shared" si="1"/>
        <v>-0.11839323467231111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</v>
      </c>
      <c r="J9" s="195">
        <f t="shared" si="2"/>
        <v>0</v>
      </c>
      <c r="K9" s="194">
        <f>PPCL_NG!L9+PPCL_Spot!L9+GT_NG!L9+GT_Spot!L9+Bawana_NG!L9+Bawana_RLNG!L9+Bawana_Spot!L9</f>
        <v>70.849999999999994</v>
      </c>
      <c r="L9" s="194">
        <f>PPCL_NG!S9+PPCL_Spot!S9+GT_NG!S9+GT_Spot!S9+Bawana_NG!S9+Bawana_RLNG!S9+Bawana_Spot!S9</f>
        <v>70.880782241014799</v>
      </c>
      <c r="M9" s="195">
        <f t="shared" si="3"/>
        <v>-3.0782241014804868E-2</v>
      </c>
      <c r="N9" s="194">
        <f>PPCL_NG!M9+PPCL_Spot!M9+GT_NG!M9+GT_Spot!M9+Bawana_NG!M9+Bawana_RLNG!M9+Bawana_Spot!M9</f>
        <v>97.37</v>
      </c>
      <c r="O9" s="194">
        <f>PPCL_NG!T9+PPCL_Spot!T9+GT_NG!T9+GT_Spot!T9+Bawana_NG!T9+Bawana_RLNG!T9+Bawana_Spot!T9</f>
        <v>97.532790697674415</v>
      </c>
      <c r="P9" s="195">
        <f t="shared" si="4"/>
        <v>-0.16279069767441001</v>
      </c>
      <c r="Q9" s="195">
        <f t="shared" si="5"/>
        <v>-0.49000000000003752</v>
      </c>
    </row>
    <row r="10" spans="1:17">
      <c r="A10" s="34" t="s">
        <v>52</v>
      </c>
      <c r="B10" s="194">
        <f>PPCL_NG!I10+PPCL_Spot!I10+GT_NG!I10+GT_Spot!I10+Bawana_NG!I10+Bawana_RLNG!I10+Bawana_Spot!I10</f>
        <v>349.76</v>
      </c>
      <c r="C10" s="194">
        <f>PPCL_NG!P10+PPCL_Spot!P10+GT_NG!P10+GT_Spot!P10+Bawana_NG!P10+Bawana_RLNG!P10+Bawana_Spot!P10</f>
        <v>349.9380338266385</v>
      </c>
      <c r="D10" s="195">
        <f t="shared" si="0"/>
        <v>-0.17803382663851153</v>
      </c>
      <c r="E10" s="194">
        <f>PPCL_NG!J10+PPCL_Spot!J10+GT_NG!J10+GT_Spot!J10+Bawana_NG!J10+Bawana_RLNG!J10+Bawana_Spot!J10</f>
        <v>79.649999999999991</v>
      </c>
      <c r="F10" s="194">
        <f>PPCL_NG!Q10+PPCL_Spot!Q10+GT_NG!Q10+GT_Spot!Q10+Bawana_NG!Q10+Bawana_RLNG!Q10+Bawana_Spot!Q10</f>
        <v>79.768393234672303</v>
      </c>
      <c r="G10" s="195">
        <f t="shared" si="1"/>
        <v>-0.11839323467231111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</v>
      </c>
      <c r="J10" s="195">
        <f t="shared" si="2"/>
        <v>0</v>
      </c>
      <c r="K10" s="194">
        <f>PPCL_NG!L10+PPCL_Spot!L10+GT_NG!L10+GT_Spot!L10+Bawana_NG!L10+Bawana_RLNG!L10+Bawana_Spot!L10</f>
        <v>70.849999999999994</v>
      </c>
      <c r="L10" s="194">
        <f>PPCL_NG!S10+PPCL_Spot!S10+GT_NG!S10+GT_Spot!S10+Bawana_NG!S10+Bawana_RLNG!S10+Bawana_Spot!S10</f>
        <v>70.880782241014799</v>
      </c>
      <c r="M10" s="195">
        <f t="shared" si="3"/>
        <v>-3.0782241014804868E-2</v>
      </c>
      <c r="N10" s="194">
        <f>PPCL_NG!M10+PPCL_Spot!M10+GT_NG!M10+GT_Spot!M10+Bawana_NG!M10+Bawana_RLNG!M10+Bawana_Spot!M10</f>
        <v>97.37</v>
      </c>
      <c r="O10" s="194">
        <f>PPCL_NG!T10+PPCL_Spot!T10+GT_NG!T10+GT_Spot!T10+Bawana_NG!T10+Bawana_RLNG!T10+Bawana_Spot!T10</f>
        <v>97.532790697674415</v>
      </c>
      <c r="P10" s="195">
        <f t="shared" si="4"/>
        <v>-0.16279069767441001</v>
      </c>
      <c r="Q10" s="195">
        <f t="shared" si="5"/>
        <v>-0.49000000000003752</v>
      </c>
    </row>
    <row r="11" spans="1:17">
      <c r="A11" s="34" t="s">
        <v>53</v>
      </c>
      <c r="B11" s="194">
        <f>PPCL_NG!I11+PPCL_Spot!I11+GT_NG!I11+GT_Spot!I11+Bawana_NG!I11+Bawana_RLNG!I11+Bawana_Spot!I11</f>
        <v>349.39</v>
      </c>
      <c r="C11" s="194">
        <f>PPCL_NG!P11+PPCL_Spot!P11+GT_NG!P11+GT_Spot!P11+Bawana_NG!P11+Bawana_RLNG!P11+Bawana_Spot!P11</f>
        <v>349.55688238954576</v>
      </c>
      <c r="D11" s="195">
        <f t="shared" si="0"/>
        <v>-0.16688238954577628</v>
      </c>
      <c r="E11" s="194">
        <f>PPCL_NG!J11+PPCL_Spot!J11+GT_NG!J11+GT_Spot!J11+Bawana_NG!J11+Bawana_RLNG!J11+Bawana_Spot!J11</f>
        <v>80.460000000000008</v>
      </c>
      <c r="F11" s="194">
        <f>PPCL_NG!Q11+PPCL_Spot!Q11+GT_NG!Q11+GT_Spot!Q11+Bawana_NG!Q11+Bawana_RLNG!Q11+Bawana_Spot!Q11</f>
        <v>80.571207218419431</v>
      </c>
      <c r="G11" s="195">
        <f t="shared" si="1"/>
        <v>-0.11120721841942327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15.080000000000002</v>
      </c>
      <c r="J11" s="195">
        <f t="shared" si="2"/>
        <v>0</v>
      </c>
      <c r="K11" s="194">
        <f>PPCL_NG!L11+PPCL_Spot!L11+GT_NG!L11+GT_Spot!L11+Bawana_NG!L11+Bawana_RLNG!L11+Bawana_Spot!L11</f>
        <v>67.330000000000013</v>
      </c>
      <c r="L11" s="194">
        <f>PPCL_NG!S11+PPCL_Spot!S11+GT_NG!S11+GT_Spot!S11+Bawana_NG!S11+Bawana_RLNG!S11+Bawana_Spot!S11</f>
        <v>67.358911014312383</v>
      </c>
      <c r="M11" s="195">
        <f t="shared" si="3"/>
        <v>-2.8911014312370753E-2</v>
      </c>
      <c r="N11" s="194">
        <f>PPCL_NG!M11+PPCL_Spot!M11+GT_NG!M11+GT_Spot!M11+Bawana_NG!M11+Bawana_RLNG!M11+Bawana_Spot!M11</f>
        <v>98.32</v>
      </c>
      <c r="O11" s="194">
        <f>PPCL_NG!T11+PPCL_Spot!T11+GT_NG!T11+GT_Spot!T11+Bawana_NG!T11+Bawana_RLNG!T11+Bawana_Spot!T11</f>
        <v>98.472999377722473</v>
      </c>
      <c r="P11" s="195">
        <f t="shared" si="4"/>
        <v>-0.15299937772248029</v>
      </c>
      <c r="Q11" s="195">
        <f t="shared" si="5"/>
        <v>-0.46000000000005059</v>
      </c>
    </row>
    <row r="12" spans="1:17">
      <c r="A12" s="34" t="s">
        <v>54</v>
      </c>
      <c r="B12" s="194">
        <f>PPCL_NG!I12+PPCL_Spot!I12+GT_NG!I12+GT_Spot!I12+Bawana_NG!I12+Bawana_RLNG!I12+Bawana_Spot!I12</f>
        <v>349.39</v>
      </c>
      <c r="C12" s="194">
        <f>PPCL_NG!P12+PPCL_Spot!P12+GT_NG!P12+GT_Spot!P12+Bawana_NG!P12+Bawana_RLNG!P12+Bawana_Spot!P12</f>
        <v>349.55688238954576</v>
      </c>
      <c r="D12" s="195">
        <f t="shared" si="0"/>
        <v>-0.16688238954577628</v>
      </c>
      <c r="E12" s="194">
        <f>PPCL_NG!J12+PPCL_Spot!J12+GT_NG!J12+GT_Spot!J12+Bawana_NG!J12+Bawana_RLNG!J12+Bawana_Spot!J12</f>
        <v>80.460000000000008</v>
      </c>
      <c r="F12" s="194">
        <f>PPCL_NG!Q12+PPCL_Spot!Q12+GT_NG!Q12+GT_Spot!Q12+Bawana_NG!Q12+Bawana_RLNG!Q12+Bawana_Spot!Q12</f>
        <v>80.571207218419431</v>
      </c>
      <c r="G12" s="195">
        <f t="shared" si="1"/>
        <v>-0.11120721841942327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15.080000000000002</v>
      </c>
      <c r="J12" s="195">
        <f t="shared" si="2"/>
        <v>0</v>
      </c>
      <c r="K12" s="194">
        <f>PPCL_NG!L12+PPCL_Spot!L12+GT_NG!L12+GT_Spot!L12+Bawana_NG!L12+Bawana_RLNG!L12+Bawana_Spot!L12</f>
        <v>67.330000000000013</v>
      </c>
      <c r="L12" s="194">
        <f>PPCL_NG!S12+PPCL_Spot!S12+GT_NG!S12+GT_Spot!S12+Bawana_NG!S12+Bawana_RLNG!S12+Bawana_Spot!S12</f>
        <v>67.358911014312383</v>
      </c>
      <c r="M12" s="195">
        <f t="shared" si="3"/>
        <v>-2.8911014312370753E-2</v>
      </c>
      <c r="N12" s="194">
        <f>PPCL_NG!M12+PPCL_Spot!M12+GT_NG!M12+GT_Spot!M12+Bawana_NG!M12+Bawana_RLNG!M12+Bawana_Spot!M12</f>
        <v>98.32</v>
      </c>
      <c r="O12" s="194">
        <f>PPCL_NG!T12+PPCL_Spot!T12+GT_NG!T12+GT_Spot!T12+Bawana_NG!T12+Bawana_RLNG!T12+Bawana_Spot!T12</f>
        <v>98.472999377722473</v>
      </c>
      <c r="P12" s="195">
        <f t="shared" si="4"/>
        <v>-0.15299937772248029</v>
      </c>
      <c r="Q12" s="195">
        <f t="shared" si="5"/>
        <v>-0.46000000000005059</v>
      </c>
    </row>
    <row r="13" spans="1:17">
      <c r="A13" s="34" t="s">
        <v>55</v>
      </c>
      <c r="B13" s="194">
        <f>PPCL_NG!I13+PPCL_Spot!I13+GT_NG!I13+GT_Spot!I13+Bawana_NG!I13+Bawana_RLNG!I13+Bawana_Spot!I13</f>
        <v>349.39</v>
      </c>
      <c r="C13" s="194">
        <f>PPCL_NG!P13+PPCL_Spot!P13+GT_NG!P13+GT_Spot!P13+Bawana_NG!P13+Bawana_RLNG!P13+Bawana_Spot!P13</f>
        <v>349.55688238954576</v>
      </c>
      <c r="D13" s="195">
        <f t="shared" si="0"/>
        <v>-0.16688238954577628</v>
      </c>
      <c r="E13" s="194">
        <f>PPCL_NG!J13+PPCL_Spot!J13+GT_NG!J13+GT_Spot!J13+Bawana_NG!J13+Bawana_RLNG!J13+Bawana_Spot!J13</f>
        <v>80.460000000000008</v>
      </c>
      <c r="F13" s="194">
        <f>PPCL_NG!Q13+PPCL_Spot!Q13+GT_NG!Q13+GT_Spot!Q13+Bawana_NG!Q13+Bawana_RLNG!Q13+Bawana_Spot!Q13</f>
        <v>80.571207218419431</v>
      </c>
      <c r="G13" s="195">
        <f t="shared" si="1"/>
        <v>-0.11120721841942327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15.080000000000002</v>
      </c>
      <c r="J13" s="195">
        <f t="shared" si="2"/>
        <v>0</v>
      </c>
      <c r="K13" s="194">
        <f>PPCL_NG!L13+PPCL_Spot!L13+GT_NG!L13+GT_Spot!L13+Bawana_NG!L13+Bawana_RLNG!L13+Bawana_Spot!L13</f>
        <v>67.330000000000013</v>
      </c>
      <c r="L13" s="194">
        <f>PPCL_NG!S13+PPCL_Spot!S13+GT_NG!S13+GT_Spot!S13+Bawana_NG!S13+Bawana_RLNG!S13+Bawana_Spot!S13</f>
        <v>67.358911014312383</v>
      </c>
      <c r="M13" s="195">
        <f t="shared" si="3"/>
        <v>-2.8911014312370753E-2</v>
      </c>
      <c r="N13" s="194">
        <f>PPCL_NG!M13+PPCL_Spot!M13+GT_NG!M13+GT_Spot!M13+Bawana_NG!M13+Bawana_RLNG!M13+Bawana_Spot!M13</f>
        <v>98.32</v>
      </c>
      <c r="O13" s="194">
        <f>PPCL_NG!T13+PPCL_Spot!T13+GT_NG!T13+GT_Spot!T13+Bawana_NG!T13+Bawana_RLNG!T13+Bawana_Spot!T13</f>
        <v>98.472999377722473</v>
      </c>
      <c r="P13" s="195">
        <f t="shared" si="4"/>
        <v>-0.15299937772248029</v>
      </c>
      <c r="Q13" s="195">
        <f t="shared" si="5"/>
        <v>-0.46000000000005059</v>
      </c>
    </row>
    <row r="14" spans="1:17">
      <c r="A14" s="34" t="s">
        <v>56</v>
      </c>
      <c r="B14" s="194">
        <f>PPCL_NG!I14+PPCL_Spot!I14+GT_NG!I14+GT_Spot!I14+Bawana_NG!I14+Bawana_RLNG!I14+Bawana_Spot!I14</f>
        <v>349.39</v>
      </c>
      <c r="C14" s="194">
        <f>PPCL_NG!P14+PPCL_Spot!P14+GT_NG!P14+GT_Spot!P14+Bawana_NG!P14+Bawana_RLNG!P14+Bawana_Spot!P14</f>
        <v>349.55688238954576</v>
      </c>
      <c r="D14" s="195">
        <f t="shared" si="0"/>
        <v>-0.16688238954577628</v>
      </c>
      <c r="E14" s="194">
        <f>PPCL_NG!J14+PPCL_Spot!J14+GT_NG!J14+GT_Spot!J14+Bawana_NG!J14+Bawana_RLNG!J14+Bawana_Spot!J14</f>
        <v>80.460000000000008</v>
      </c>
      <c r="F14" s="194">
        <f>PPCL_NG!Q14+PPCL_Spot!Q14+GT_NG!Q14+GT_Spot!Q14+Bawana_NG!Q14+Bawana_RLNG!Q14+Bawana_Spot!Q14</f>
        <v>80.571207218419431</v>
      </c>
      <c r="G14" s="195">
        <f t="shared" si="1"/>
        <v>-0.11120721841942327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15.080000000000002</v>
      </c>
      <c r="J14" s="195">
        <f t="shared" si="2"/>
        <v>0</v>
      </c>
      <c r="K14" s="194">
        <f>PPCL_NG!L14+PPCL_Spot!L14+GT_NG!L14+GT_Spot!L14+Bawana_NG!L14+Bawana_RLNG!L14+Bawana_Spot!L14</f>
        <v>67.330000000000013</v>
      </c>
      <c r="L14" s="194">
        <f>PPCL_NG!S14+PPCL_Spot!S14+GT_NG!S14+GT_Spot!S14+Bawana_NG!S14+Bawana_RLNG!S14+Bawana_Spot!S14</f>
        <v>67.358911014312383</v>
      </c>
      <c r="M14" s="195">
        <f t="shared" si="3"/>
        <v>-2.8911014312370753E-2</v>
      </c>
      <c r="N14" s="194">
        <f>PPCL_NG!M14+PPCL_Spot!M14+GT_NG!M14+GT_Spot!M14+Bawana_NG!M14+Bawana_RLNG!M14+Bawana_Spot!M14</f>
        <v>98.32</v>
      </c>
      <c r="O14" s="194">
        <f>PPCL_NG!T14+PPCL_Spot!T14+GT_NG!T14+GT_Spot!T14+Bawana_NG!T14+Bawana_RLNG!T14+Bawana_Spot!T14</f>
        <v>98.472999377722473</v>
      </c>
      <c r="P14" s="195">
        <f t="shared" si="4"/>
        <v>-0.15299937772248029</v>
      </c>
      <c r="Q14" s="195">
        <f t="shared" si="5"/>
        <v>-0.46000000000005059</v>
      </c>
    </row>
    <row r="15" spans="1:17">
      <c r="A15" s="34" t="s">
        <v>57</v>
      </c>
      <c r="B15" s="194">
        <f>PPCL_NG!I15+PPCL_Spot!I15+GT_NG!I15+GT_Spot!I15+Bawana_NG!I15+Bawana_RLNG!I15+Bawana_Spot!I15</f>
        <v>349.39</v>
      </c>
      <c r="C15" s="194">
        <f>PPCL_NG!P15+PPCL_Spot!P15+GT_NG!P15+GT_Spot!P15+Bawana_NG!P15+Bawana_RLNG!P15+Bawana_Spot!P15</f>
        <v>349.55688238954576</v>
      </c>
      <c r="D15" s="195">
        <f t="shared" si="0"/>
        <v>-0.16688238954577628</v>
      </c>
      <c r="E15" s="194">
        <f>PPCL_NG!J15+PPCL_Spot!J15+GT_NG!J15+GT_Spot!J15+Bawana_NG!J15+Bawana_RLNG!J15+Bawana_Spot!J15</f>
        <v>80.460000000000008</v>
      </c>
      <c r="F15" s="194">
        <f>PPCL_NG!Q15+PPCL_Spot!Q15+GT_NG!Q15+GT_Spot!Q15+Bawana_NG!Q15+Bawana_RLNG!Q15+Bawana_Spot!Q15</f>
        <v>80.571207218419431</v>
      </c>
      <c r="G15" s="195">
        <f t="shared" si="1"/>
        <v>-0.11120721841942327</v>
      </c>
      <c r="H15" s="194">
        <f>PPCL_NG!K15+PPCL_Spot!K15+GT_NG!K15+GT_Spot!K15+Bawana_NG!K15+Bawana_RLNG!K15+Bawana_Spot!K15</f>
        <v>15.08</v>
      </c>
      <c r="I15" s="194">
        <f>PPCL_NG!R15+PPCL_Spot!R15+GT_NG!R15+GT_Spot!R15+Bawana_NG!R15+Bawana_RLNG!R15+Bawana_Spot!R15</f>
        <v>15.080000000000002</v>
      </c>
      <c r="J15" s="195">
        <f t="shared" si="2"/>
        <v>0</v>
      </c>
      <c r="K15" s="194">
        <f>PPCL_NG!L15+PPCL_Spot!L15+GT_NG!L15+GT_Spot!L15+Bawana_NG!L15+Bawana_RLNG!L15+Bawana_Spot!L15</f>
        <v>67.330000000000013</v>
      </c>
      <c r="L15" s="194">
        <f>PPCL_NG!S15+PPCL_Spot!S15+GT_NG!S15+GT_Spot!S15+Bawana_NG!S15+Bawana_RLNG!S15+Bawana_Spot!S15</f>
        <v>67.358911014312383</v>
      </c>
      <c r="M15" s="195">
        <f t="shared" si="3"/>
        <v>-2.8911014312370753E-2</v>
      </c>
      <c r="N15" s="194">
        <f>PPCL_NG!M15+PPCL_Spot!M15+GT_NG!M15+GT_Spot!M15+Bawana_NG!M15+Bawana_RLNG!M15+Bawana_Spot!M15</f>
        <v>98.32</v>
      </c>
      <c r="O15" s="194">
        <f>PPCL_NG!T15+PPCL_Spot!T15+GT_NG!T15+GT_Spot!T15+Bawana_NG!T15+Bawana_RLNG!T15+Bawana_Spot!T15</f>
        <v>98.472999377722473</v>
      </c>
      <c r="P15" s="195">
        <f t="shared" si="4"/>
        <v>-0.15299937772248029</v>
      </c>
      <c r="Q15" s="195">
        <f t="shared" si="5"/>
        <v>-0.46000000000005059</v>
      </c>
    </row>
    <row r="16" spans="1:17">
      <c r="A16" s="34" t="s">
        <v>58</v>
      </c>
      <c r="B16" s="194">
        <f>PPCL_NG!I16+PPCL_Spot!I16+GT_NG!I16+GT_Spot!I16+Bawana_NG!I16+Bawana_RLNG!I16+Bawana_Spot!I16</f>
        <v>349.39</v>
      </c>
      <c r="C16" s="194">
        <f>PPCL_NG!P16+PPCL_Spot!P16+GT_NG!P16+GT_Spot!P16+Bawana_NG!P16+Bawana_RLNG!P16+Bawana_Spot!P16</f>
        <v>349.55688238954576</v>
      </c>
      <c r="D16" s="195">
        <f t="shared" si="0"/>
        <v>-0.16688238954577628</v>
      </c>
      <c r="E16" s="194">
        <f>PPCL_NG!J16+PPCL_Spot!J16+GT_NG!J16+GT_Spot!J16+Bawana_NG!J16+Bawana_RLNG!J16+Bawana_Spot!J16</f>
        <v>80.460000000000008</v>
      </c>
      <c r="F16" s="194">
        <f>PPCL_NG!Q16+PPCL_Spot!Q16+GT_NG!Q16+GT_Spot!Q16+Bawana_NG!Q16+Bawana_RLNG!Q16+Bawana_Spot!Q16</f>
        <v>80.571207218419431</v>
      </c>
      <c r="G16" s="195">
        <f t="shared" si="1"/>
        <v>-0.11120721841942327</v>
      </c>
      <c r="H16" s="194">
        <f>PPCL_NG!K16+PPCL_Spot!K16+GT_NG!K16+GT_Spot!K16+Bawana_NG!K16+Bawana_RLNG!K16+Bawana_Spot!K16</f>
        <v>15.08</v>
      </c>
      <c r="I16" s="194">
        <f>PPCL_NG!R16+PPCL_Spot!R16+GT_NG!R16+GT_Spot!R16+Bawana_NG!R16+Bawana_RLNG!R16+Bawana_Spot!R16</f>
        <v>15.080000000000002</v>
      </c>
      <c r="J16" s="195">
        <f t="shared" si="2"/>
        <v>0</v>
      </c>
      <c r="K16" s="194">
        <f>PPCL_NG!L16+PPCL_Spot!L16+GT_NG!L16+GT_Spot!L16+Bawana_NG!L16+Bawana_RLNG!L16+Bawana_Spot!L16</f>
        <v>67.330000000000013</v>
      </c>
      <c r="L16" s="194">
        <f>PPCL_NG!S16+PPCL_Spot!S16+GT_NG!S16+GT_Spot!S16+Bawana_NG!S16+Bawana_RLNG!S16+Bawana_Spot!S16</f>
        <v>67.358911014312383</v>
      </c>
      <c r="M16" s="195">
        <f t="shared" si="3"/>
        <v>-2.8911014312370753E-2</v>
      </c>
      <c r="N16" s="194">
        <f>PPCL_NG!M16+PPCL_Spot!M16+GT_NG!M16+GT_Spot!M16+Bawana_NG!M16+Bawana_RLNG!M16+Bawana_Spot!M16</f>
        <v>98.32</v>
      </c>
      <c r="O16" s="194">
        <f>PPCL_NG!T16+PPCL_Spot!T16+GT_NG!T16+GT_Spot!T16+Bawana_NG!T16+Bawana_RLNG!T16+Bawana_Spot!T16</f>
        <v>98.472999377722473</v>
      </c>
      <c r="P16" s="195">
        <f t="shared" si="4"/>
        <v>-0.15299937772248029</v>
      </c>
      <c r="Q16" s="195">
        <f t="shared" si="5"/>
        <v>-0.46000000000005059</v>
      </c>
    </row>
    <row r="17" spans="1:17">
      <c r="A17" s="34" t="s">
        <v>59</v>
      </c>
      <c r="B17" s="194">
        <f>PPCL_NG!I17+PPCL_Spot!I17+GT_NG!I17+GT_Spot!I17+Bawana_NG!I17+Bawana_RLNG!I17+Bawana_Spot!I17</f>
        <v>349.39</v>
      </c>
      <c r="C17" s="194">
        <f>PPCL_NG!P17+PPCL_Spot!P17+GT_NG!P17+GT_Spot!P17+Bawana_NG!P17+Bawana_RLNG!P17+Bawana_Spot!P17</f>
        <v>349.55688238954576</v>
      </c>
      <c r="D17" s="195">
        <f t="shared" si="0"/>
        <v>-0.16688238954577628</v>
      </c>
      <c r="E17" s="194">
        <f>PPCL_NG!J17+PPCL_Spot!J17+GT_NG!J17+GT_Spot!J17+Bawana_NG!J17+Bawana_RLNG!J17+Bawana_Spot!J17</f>
        <v>80.460000000000008</v>
      </c>
      <c r="F17" s="194">
        <f>PPCL_NG!Q17+PPCL_Spot!Q17+GT_NG!Q17+GT_Spot!Q17+Bawana_NG!Q17+Bawana_RLNG!Q17+Bawana_Spot!Q17</f>
        <v>80.571207218419431</v>
      </c>
      <c r="G17" s="195">
        <f t="shared" si="1"/>
        <v>-0.11120721841942327</v>
      </c>
      <c r="H17" s="194">
        <f>PPCL_NG!K17+PPCL_Spot!K17+GT_NG!K17+GT_Spot!K17+Bawana_NG!K17+Bawana_RLNG!K17+Bawana_Spot!K17</f>
        <v>15.08</v>
      </c>
      <c r="I17" s="194">
        <f>PPCL_NG!R17+PPCL_Spot!R17+GT_NG!R17+GT_Spot!R17+Bawana_NG!R17+Bawana_RLNG!R17+Bawana_Spot!R17</f>
        <v>15.080000000000002</v>
      </c>
      <c r="J17" s="195">
        <f t="shared" si="2"/>
        <v>0</v>
      </c>
      <c r="K17" s="194">
        <f>PPCL_NG!L17+PPCL_Spot!L17+GT_NG!L17+GT_Spot!L17+Bawana_NG!L17+Bawana_RLNG!L17+Bawana_Spot!L17</f>
        <v>67.330000000000013</v>
      </c>
      <c r="L17" s="194">
        <f>PPCL_NG!S17+PPCL_Spot!S17+GT_NG!S17+GT_Spot!S17+Bawana_NG!S17+Bawana_RLNG!S17+Bawana_Spot!S17</f>
        <v>67.358911014312383</v>
      </c>
      <c r="M17" s="195">
        <f t="shared" si="3"/>
        <v>-2.8911014312370753E-2</v>
      </c>
      <c r="N17" s="194">
        <f>PPCL_NG!M17+PPCL_Spot!M17+GT_NG!M17+GT_Spot!M17+Bawana_NG!M17+Bawana_RLNG!M17+Bawana_Spot!M17</f>
        <v>98.32</v>
      </c>
      <c r="O17" s="194">
        <f>PPCL_NG!T17+PPCL_Spot!T17+GT_NG!T17+GT_Spot!T17+Bawana_NG!T17+Bawana_RLNG!T17+Bawana_Spot!T17</f>
        <v>98.472999377722473</v>
      </c>
      <c r="P17" s="195">
        <f t="shared" si="4"/>
        <v>-0.15299937772248029</v>
      </c>
      <c r="Q17" s="195">
        <f t="shared" si="5"/>
        <v>-0.46000000000005059</v>
      </c>
    </row>
    <row r="18" spans="1:17">
      <c r="A18" s="34" t="s">
        <v>60</v>
      </c>
      <c r="B18" s="194">
        <f>PPCL_NG!I18+PPCL_Spot!I18+GT_NG!I18+GT_Spot!I18+Bawana_NG!I18+Bawana_RLNG!I18+Bawana_Spot!I18</f>
        <v>349.39</v>
      </c>
      <c r="C18" s="194">
        <f>PPCL_NG!P18+PPCL_Spot!P18+GT_NG!P18+GT_Spot!P18+Bawana_NG!P18+Bawana_RLNG!P18+Bawana_Spot!P18</f>
        <v>349.55688238954576</v>
      </c>
      <c r="D18" s="195">
        <f t="shared" si="0"/>
        <v>-0.16688238954577628</v>
      </c>
      <c r="E18" s="194">
        <f>PPCL_NG!J18+PPCL_Spot!J18+GT_NG!J18+GT_Spot!J18+Bawana_NG!J18+Bawana_RLNG!J18+Bawana_Spot!J18</f>
        <v>80.460000000000008</v>
      </c>
      <c r="F18" s="194">
        <f>PPCL_NG!Q18+PPCL_Spot!Q18+GT_NG!Q18+GT_Spot!Q18+Bawana_NG!Q18+Bawana_RLNG!Q18+Bawana_Spot!Q18</f>
        <v>80.571207218419431</v>
      </c>
      <c r="G18" s="195">
        <f t="shared" si="1"/>
        <v>-0.11120721841942327</v>
      </c>
      <c r="H18" s="194">
        <f>PPCL_NG!K18+PPCL_Spot!K18+GT_NG!K18+GT_Spot!K18+Bawana_NG!K18+Bawana_RLNG!K18+Bawana_Spot!K18</f>
        <v>15.08</v>
      </c>
      <c r="I18" s="194">
        <f>PPCL_NG!R18+PPCL_Spot!R18+GT_NG!R18+GT_Spot!R18+Bawana_NG!R18+Bawana_RLNG!R18+Bawana_Spot!R18</f>
        <v>15.080000000000002</v>
      </c>
      <c r="J18" s="195">
        <f t="shared" si="2"/>
        <v>0</v>
      </c>
      <c r="K18" s="194">
        <f>PPCL_NG!L18+PPCL_Spot!L18+GT_NG!L18+GT_Spot!L18+Bawana_NG!L18+Bawana_RLNG!L18+Bawana_Spot!L18</f>
        <v>67.330000000000013</v>
      </c>
      <c r="L18" s="194">
        <f>PPCL_NG!S18+PPCL_Spot!S18+GT_NG!S18+GT_Spot!S18+Bawana_NG!S18+Bawana_RLNG!S18+Bawana_Spot!S18</f>
        <v>67.358911014312383</v>
      </c>
      <c r="M18" s="195">
        <f t="shared" si="3"/>
        <v>-2.8911014312370753E-2</v>
      </c>
      <c r="N18" s="194">
        <f>PPCL_NG!M18+PPCL_Spot!M18+GT_NG!M18+GT_Spot!M18+Bawana_NG!M18+Bawana_RLNG!M18+Bawana_Spot!M18</f>
        <v>98.32</v>
      </c>
      <c r="O18" s="194">
        <f>PPCL_NG!T18+PPCL_Spot!T18+GT_NG!T18+GT_Spot!T18+Bawana_NG!T18+Bawana_RLNG!T18+Bawana_Spot!T18</f>
        <v>98.472999377722473</v>
      </c>
      <c r="P18" s="195">
        <f t="shared" si="4"/>
        <v>-0.15299937772248029</v>
      </c>
      <c r="Q18" s="195">
        <f t="shared" si="5"/>
        <v>-0.46000000000005059</v>
      </c>
    </row>
    <row r="19" spans="1:17">
      <c r="A19" s="34" t="s">
        <v>61</v>
      </c>
      <c r="B19" s="194">
        <f>PPCL_NG!I19+PPCL_Spot!I19+GT_NG!I19+GT_Spot!I19+Bawana_NG!I19+Bawana_RLNG!I19+Bawana_Spot!I19</f>
        <v>349.39</v>
      </c>
      <c r="C19" s="194">
        <f>PPCL_NG!P19+PPCL_Spot!P19+GT_NG!P19+GT_Spot!P19+Bawana_NG!P19+Bawana_RLNG!P19+Bawana_Spot!P19</f>
        <v>349.55688238954576</v>
      </c>
      <c r="D19" s="195">
        <f t="shared" si="0"/>
        <v>-0.16688238954577628</v>
      </c>
      <c r="E19" s="194">
        <f>PPCL_NG!J19+PPCL_Spot!J19+GT_NG!J19+GT_Spot!J19+Bawana_NG!J19+Bawana_RLNG!J19+Bawana_Spot!J19</f>
        <v>80.460000000000008</v>
      </c>
      <c r="F19" s="194">
        <f>PPCL_NG!Q19+PPCL_Spot!Q19+GT_NG!Q19+GT_Spot!Q19+Bawana_NG!Q19+Bawana_RLNG!Q19+Bawana_Spot!Q19</f>
        <v>80.571207218419431</v>
      </c>
      <c r="G19" s="195">
        <f t="shared" si="1"/>
        <v>-0.11120721841942327</v>
      </c>
      <c r="H19" s="194">
        <f>PPCL_NG!K19+PPCL_Spot!K19+GT_NG!K19+GT_Spot!K19+Bawana_NG!K19+Bawana_RLNG!K19+Bawana_Spot!K19</f>
        <v>15.08</v>
      </c>
      <c r="I19" s="194">
        <f>PPCL_NG!R19+PPCL_Spot!R19+GT_NG!R19+GT_Spot!R19+Bawana_NG!R19+Bawana_RLNG!R19+Bawana_Spot!R19</f>
        <v>15.080000000000002</v>
      </c>
      <c r="J19" s="195">
        <f t="shared" si="2"/>
        <v>0</v>
      </c>
      <c r="K19" s="194">
        <f>PPCL_NG!L19+PPCL_Spot!L19+GT_NG!L19+GT_Spot!L19+Bawana_NG!L19+Bawana_RLNG!L19+Bawana_Spot!L19</f>
        <v>67.330000000000013</v>
      </c>
      <c r="L19" s="194">
        <f>PPCL_NG!S19+PPCL_Spot!S19+GT_NG!S19+GT_Spot!S19+Bawana_NG!S19+Bawana_RLNG!S19+Bawana_Spot!S19</f>
        <v>67.358911014312383</v>
      </c>
      <c r="M19" s="195">
        <f t="shared" si="3"/>
        <v>-2.8911014312370753E-2</v>
      </c>
      <c r="N19" s="194">
        <f>PPCL_NG!M19+PPCL_Spot!M19+GT_NG!M19+GT_Spot!M19+Bawana_NG!M19+Bawana_RLNG!M19+Bawana_Spot!M19</f>
        <v>98.32</v>
      </c>
      <c r="O19" s="194">
        <f>PPCL_NG!T19+PPCL_Spot!T19+GT_NG!T19+GT_Spot!T19+Bawana_NG!T19+Bawana_RLNG!T19+Bawana_Spot!T19</f>
        <v>98.472999377722473</v>
      </c>
      <c r="P19" s="195">
        <f t="shared" si="4"/>
        <v>-0.15299937772248029</v>
      </c>
      <c r="Q19" s="195">
        <f t="shared" si="5"/>
        <v>-0.46000000000005059</v>
      </c>
    </row>
    <row r="20" spans="1:17">
      <c r="A20" s="34" t="s">
        <v>62</v>
      </c>
      <c r="B20" s="194">
        <f>PPCL_NG!I20+PPCL_Spot!I20+GT_NG!I20+GT_Spot!I20+Bawana_NG!I20+Bawana_RLNG!I20+Bawana_Spot!I20</f>
        <v>349.39</v>
      </c>
      <c r="C20" s="194">
        <f>PPCL_NG!P20+PPCL_Spot!P20+GT_NG!P20+GT_Spot!P20+Bawana_NG!P20+Bawana_RLNG!P20+Bawana_Spot!P20</f>
        <v>349.55688238954576</v>
      </c>
      <c r="D20" s="195">
        <f t="shared" si="0"/>
        <v>-0.16688238954577628</v>
      </c>
      <c r="E20" s="194">
        <f>PPCL_NG!J20+PPCL_Spot!J20+GT_NG!J20+GT_Spot!J20+Bawana_NG!J20+Bawana_RLNG!J20+Bawana_Spot!J20</f>
        <v>80.460000000000008</v>
      </c>
      <c r="F20" s="194">
        <f>PPCL_NG!Q20+PPCL_Spot!Q20+GT_NG!Q20+GT_Spot!Q20+Bawana_NG!Q20+Bawana_RLNG!Q20+Bawana_Spot!Q20</f>
        <v>80.571207218419431</v>
      </c>
      <c r="G20" s="195">
        <f t="shared" si="1"/>
        <v>-0.11120721841942327</v>
      </c>
      <c r="H20" s="194">
        <f>PPCL_NG!K20+PPCL_Spot!K20+GT_NG!K20+GT_Spot!K20+Bawana_NG!K20+Bawana_RLNG!K20+Bawana_Spot!K20</f>
        <v>15.08</v>
      </c>
      <c r="I20" s="194">
        <f>PPCL_NG!R20+PPCL_Spot!R20+GT_NG!R20+GT_Spot!R20+Bawana_NG!R20+Bawana_RLNG!R20+Bawana_Spot!R20</f>
        <v>15.080000000000002</v>
      </c>
      <c r="J20" s="195">
        <f t="shared" si="2"/>
        <v>0</v>
      </c>
      <c r="K20" s="194">
        <f>PPCL_NG!L20+PPCL_Spot!L20+GT_NG!L20+GT_Spot!L20+Bawana_NG!L20+Bawana_RLNG!L20+Bawana_Spot!L20</f>
        <v>67.330000000000013</v>
      </c>
      <c r="L20" s="194">
        <f>PPCL_NG!S20+PPCL_Spot!S20+GT_NG!S20+GT_Spot!S20+Bawana_NG!S20+Bawana_RLNG!S20+Bawana_Spot!S20</f>
        <v>67.358911014312383</v>
      </c>
      <c r="M20" s="195">
        <f t="shared" si="3"/>
        <v>-2.8911014312370753E-2</v>
      </c>
      <c r="N20" s="194">
        <f>PPCL_NG!M20+PPCL_Spot!M20+GT_NG!M20+GT_Spot!M20+Bawana_NG!M20+Bawana_RLNG!M20+Bawana_Spot!M20</f>
        <v>98.32</v>
      </c>
      <c r="O20" s="194">
        <f>PPCL_NG!T20+PPCL_Spot!T20+GT_NG!T20+GT_Spot!T20+Bawana_NG!T20+Bawana_RLNG!T20+Bawana_Spot!T20</f>
        <v>98.472999377722473</v>
      </c>
      <c r="P20" s="195">
        <f t="shared" si="4"/>
        <v>-0.15299937772248029</v>
      </c>
      <c r="Q20" s="195">
        <f t="shared" si="5"/>
        <v>-0.46000000000005059</v>
      </c>
    </row>
    <row r="21" spans="1:17">
      <c r="A21" s="34" t="s">
        <v>63</v>
      </c>
      <c r="B21" s="194">
        <f>PPCL_NG!I21+PPCL_Spot!I21+GT_NG!I21+GT_Spot!I21+Bawana_NG!I21+Bawana_RLNG!I21+Bawana_Spot!I21</f>
        <v>349.39</v>
      </c>
      <c r="C21" s="194">
        <f>PPCL_NG!P21+PPCL_Spot!P21+GT_NG!P21+GT_Spot!P21+Bawana_NG!P21+Bawana_RLNG!P21+Bawana_Spot!P21</f>
        <v>349.55688238954576</v>
      </c>
      <c r="D21" s="195">
        <f t="shared" si="0"/>
        <v>-0.16688238954577628</v>
      </c>
      <c r="E21" s="194">
        <f>PPCL_NG!J21+PPCL_Spot!J21+GT_NG!J21+GT_Spot!J21+Bawana_NG!J21+Bawana_RLNG!J21+Bawana_Spot!J21</f>
        <v>80.460000000000008</v>
      </c>
      <c r="F21" s="194">
        <f>PPCL_NG!Q21+PPCL_Spot!Q21+GT_NG!Q21+GT_Spot!Q21+Bawana_NG!Q21+Bawana_RLNG!Q21+Bawana_Spot!Q21</f>
        <v>80.571207218419431</v>
      </c>
      <c r="G21" s="195">
        <f t="shared" si="1"/>
        <v>-0.11120721841942327</v>
      </c>
      <c r="H21" s="194">
        <f>PPCL_NG!K21+PPCL_Spot!K21+GT_NG!K21+GT_Spot!K21+Bawana_NG!K21+Bawana_RLNG!K21+Bawana_Spot!K21</f>
        <v>15.08</v>
      </c>
      <c r="I21" s="194">
        <f>PPCL_NG!R21+PPCL_Spot!R21+GT_NG!R21+GT_Spot!R21+Bawana_NG!R21+Bawana_RLNG!R21+Bawana_Spot!R21</f>
        <v>15.080000000000002</v>
      </c>
      <c r="J21" s="195">
        <f t="shared" si="2"/>
        <v>0</v>
      </c>
      <c r="K21" s="194">
        <f>PPCL_NG!L21+PPCL_Spot!L21+GT_NG!L21+GT_Spot!L21+Bawana_NG!L21+Bawana_RLNG!L21+Bawana_Spot!L21</f>
        <v>67.330000000000013</v>
      </c>
      <c r="L21" s="194">
        <f>PPCL_NG!S21+PPCL_Spot!S21+GT_NG!S21+GT_Spot!S21+Bawana_NG!S21+Bawana_RLNG!S21+Bawana_Spot!S21</f>
        <v>67.358911014312383</v>
      </c>
      <c r="M21" s="195">
        <f t="shared" si="3"/>
        <v>-2.8911014312370753E-2</v>
      </c>
      <c r="N21" s="194">
        <f>PPCL_NG!M21+PPCL_Spot!M21+GT_NG!M21+GT_Spot!M21+Bawana_NG!M21+Bawana_RLNG!M21+Bawana_Spot!M21</f>
        <v>98.32</v>
      </c>
      <c r="O21" s="194">
        <f>PPCL_NG!T21+PPCL_Spot!T21+GT_NG!T21+GT_Spot!T21+Bawana_NG!T21+Bawana_RLNG!T21+Bawana_Spot!T21</f>
        <v>98.472999377722473</v>
      </c>
      <c r="P21" s="195">
        <f t="shared" si="4"/>
        <v>-0.15299937772248029</v>
      </c>
      <c r="Q21" s="195">
        <f t="shared" si="5"/>
        <v>-0.46000000000005059</v>
      </c>
    </row>
    <row r="22" spans="1:17">
      <c r="A22" s="34" t="s">
        <v>64</v>
      </c>
      <c r="B22" s="194">
        <f>PPCL_NG!I22+PPCL_Spot!I22+GT_NG!I22+GT_Spot!I22+Bawana_NG!I22+Bawana_RLNG!I22+Bawana_Spot!I22</f>
        <v>349.39</v>
      </c>
      <c r="C22" s="194">
        <f>PPCL_NG!P22+PPCL_Spot!P22+GT_NG!P22+GT_Spot!P22+Bawana_NG!P22+Bawana_RLNG!P22+Bawana_Spot!P22</f>
        <v>349.55688238954576</v>
      </c>
      <c r="D22" s="195">
        <f t="shared" si="0"/>
        <v>-0.16688238954577628</v>
      </c>
      <c r="E22" s="194">
        <f>PPCL_NG!J22+PPCL_Spot!J22+GT_NG!J22+GT_Spot!J22+Bawana_NG!J22+Bawana_RLNG!J22+Bawana_Spot!J22</f>
        <v>80.460000000000008</v>
      </c>
      <c r="F22" s="194">
        <f>PPCL_NG!Q22+PPCL_Spot!Q22+GT_NG!Q22+GT_Spot!Q22+Bawana_NG!Q22+Bawana_RLNG!Q22+Bawana_Spot!Q22</f>
        <v>80.571207218419431</v>
      </c>
      <c r="G22" s="195">
        <f t="shared" si="1"/>
        <v>-0.11120721841942327</v>
      </c>
      <c r="H22" s="194">
        <f>PPCL_NG!K22+PPCL_Spot!K22+GT_NG!K22+GT_Spot!K22+Bawana_NG!K22+Bawana_RLNG!K22+Bawana_Spot!K22</f>
        <v>15.08</v>
      </c>
      <c r="I22" s="194">
        <f>PPCL_NG!R22+PPCL_Spot!R22+GT_NG!R22+GT_Spot!R22+Bawana_NG!R22+Bawana_RLNG!R22+Bawana_Spot!R22</f>
        <v>15.080000000000002</v>
      </c>
      <c r="J22" s="195">
        <f t="shared" si="2"/>
        <v>0</v>
      </c>
      <c r="K22" s="194">
        <f>PPCL_NG!L22+PPCL_Spot!L22+GT_NG!L22+GT_Spot!L22+Bawana_NG!L22+Bawana_RLNG!L22+Bawana_Spot!L22</f>
        <v>67.330000000000013</v>
      </c>
      <c r="L22" s="194">
        <f>PPCL_NG!S22+PPCL_Spot!S22+GT_NG!S22+GT_Spot!S22+Bawana_NG!S22+Bawana_RLNG!S22+Bawana_Spot!S22</f>
        <v>67.358911014312383</v>
      </c>
      <c r="M22" s="195">
        <f t="shared" si="3"/>
        <v>-2.8911014312370753E-2</v>
      </c>
      <c r="N22" s="194">
        <f>PPCL_NG!M22+PPCL_Spot!M22+GT_NG!M22+GT_Spot!M22+Bawana_NG!M22+Bawana_RLNG!M22+Bawana_Spot!M22</f>
        <v>98.32</v>
      </c>
      <c r="O22" s="194">
        <f>PPCL_NG!T22+PPCL_Spot!T22+GT_NG!T22+GT_Spot!T22+Bawana_NG!T22+Bawana_RLNG!T22+Bawana_Spot!T22</f>
        <v>98.472999377722473</v>
      </c>
      <c r="P22" s="195">
        <f t="shared" si="4"/>
        <v>-0.15299937772248029</v>
      </c>
      <c r="Q22" s="195">
        <f t="shared" si="5"/>
        <v>-0.46000000000005059</v>
      </c>
    </row>
    <row r="23" spans="1:17">
      <c r="A23" s="34" t="s">
        <v>65</v>
      </c>
      <c r="B23" s="194">
        <f>PPCL_NG!I23+PPCL_Spot!I23+GT_NG!I23+GT_Spot!I23+Bawana_NG!I23+Bawana_RLNG!I23+Bawana_Spot!I23</f>
        <v>349.76</v>
      </c>
      <c r="C23" s="194">
        <f>PPCL_NG!P23+PPCL_Spot!P23+GT_NG!P23+GT_Spot!P23+Bawana_NG!P23+Bawana_RLNG!P23+Bawana_Spot!P23</f>
        <v>349.57469948656001</v>
      </c>
      <c r="D23" s="195">
        <f t="shared" si="0"/>
        <v>0.18530051343998366</v>
      </c>
      <c r="E23" s="194">
        <f>PPCL_NG!J23+PPCL_Spot!J23+GT_NG!J23+GT_Spot!J23+Bawana_NG!J23+Bawana_RLNG!J23+Bawana_Spot!J23</f>
        <v>80.69</v>
      </c>
      <c r="F23" s="194">
        <f>PPCL_NG!Q23+PPCL_Spot!Q23+GT_NG!Q23+GT_Spot!Q23+Bawana_NG!Q23+Bawana_RLNG!Q23+Bawana_Spot!Q23</f>
        <v>80.566774388402308</v>
      </c>
      <c r="G23" s="195">
        <f t="shared" si="1"/>
        <v>0.12322561159768952</v>
      </c>
      <c r="H23" s="194">
        <f>PPCL_NG!K23+PPCL_Spot!K23+GT_NG!K23+GT_Spot!K23+Bawana_NG!K23+Bawana_RLNG!K23+Bawana_Spot!K23</f>
        <v>15.08</v>
      </c>
      <c r="I23" s="194">
        <f>PPCL_NG!R23+PPCL_Spot!R23+GT_NG!R23+GT_Spot!R23+Bawana_NG!R23+Bawana_RLNG!R23+Bawana_Spot!R23</f>
        <v>15.080000000000002</v>
      </c>
      <c r="J23" s="195">
        <f t="shared" si="2"/>
        <v>0</v>
      </c>
      <c r="K23" s="194">
        <f>PPCL_NG!L23+PPCL_Spot!L23+GT_NG!L23+GT_Spot!L23+Bawana_NG!L23+Bawana_RLNG!L23+Bawana_Spot!L23</f>
        <v>67.39</v>
      </c>
      <c r="L23" s="194">
        <f>PPCL_NG!S23+PPCL_Spot!S23+GT_NG!S23+GT_Spot!S23+Bawana_NG!S23+Bawana_RLNG!S23+Bawana_Spot!S23</f>
        <v>67.357961340984602</v>
      </c>
      <c r="M23" s="195">
        <f t="shared" si="3"/>
        <v>3.2038659015398707E-2</v>
      </c>
      <c r="N23" s="194">
        <f>PPCL_NG!M23+PPCL_Spot!M23+GT_NG!M23+GT_Spot!M23+Bawana_NG!M23+Bawana_RLNG!M23+Bawana_Spot!M23</f>
        <v>98.63</v>
      </c>
      <c r="O23" s="194">
        <f>PPCL_NG!T23+PPCL_Spot!T23+GT_NG!T23+GT_Spot!T23+Bawana_NG!T23+Bawana_RLNG!T23+Bawana_Spot!T23</f>
        <v>98.460564784053162</v>
      </c>
      <c r="P23" s="195">
        <f t="shared" si="4"/>
        <v>0.16943521594683375</v>
      </c>
      <c r="Q23" s="195">
        <f t="shared" si="5"/>
        <v>0.50999999999990564</v>
      </c>
    </row>
    <row r="24" spans="1:17">
      <c r="A24" s="34" t="s">
        <v>66</v>
      </c>
      <c r="B24" s="194">
        <f>PPCL_NG!I24+PPCL_Spot!I24+GT_NG!I24+GT_Spot!I24+Bawana_NG!I24+Bawana_RLNG!I24+Bawana_Spot!I24</f>
        <v>349.76</v>
      </c>
      <c r="C24" s="194">
        <f>PPCL_NG!P24+PPCL_Spot!P24+GT_NG!P24+GT_Spot!P24+Bawana_NG!P24+Bawana_RLNG!P24+Bawana_Spot!P24</f>
        <v>349.57469948656001</v>
      </c>
      <c r="D24" s="195">
        <f t="shared" si="0"/>
        <v>0.18530051343998366</v>
      </c>
      <c r="E24" s="194">
        <f>PPCL_NG!J24+PPCL_Spot!J24+GT_NG!J24+GT_Spot!J24+Bawana_NG!J24+Bawana_RLNG!J24+Bawana_Spot!J24</f>
        <v>80.69</v>
      </c>
      <c r="F24" s="194">
        <f>PPCL_NG!Q24+PPCL_Spot!Q24+GT_NG!Q24+GT_Spot!Q24+Bawana_NG!Q24+Bawana_RLNG!Q24+Bawana_Spot!Q24</f>
        <v>80.566774388402308</v>
      </c>
      <c r="G24" s="195">
        <f t="shared" si="1"/>
        <v>0.12322561159768952</v>
      </c>
      <c r="H24" s="194">
        <f>PPCL_NG!K24+PPCL_Spot!K24+GT_NG!K24+GT_Spot!K24+Bawana_NG!K24+Bawana_RLNG!K24+Bawana_Spot!K24</f>
        <v>15.08</v>
      </c>
      <c r="I24" s="194">
        <f>PPCL_NG!R24+PPCL_Spot!R24+GT_NG!R24+GT_Spot!R24+Bawana_NG!R24+Bawana_RLNG!R24+Bawana_Spot!R24</f>
        <v>15.080000000000002</v>
      </c>
      <c r="J24" s="195">
        <f t="shared" si="2"/>
        <v>0</v>
      </c>
      <c r="K24" s="194">
        <f>PPCL_NG!L24+PPCL_Spot!L24+GT_NG!L24+GT_Spot!L24+Bawana_NG!L24+Bawana_RLNG!L24+Bawana_Spot!L24</f>
        <v>67.39</v>
      </c>
      <c r="L24" s="194">
        <f>PPCL_NG!S24+PPCL_Spot!S24+GT_NG!S24+GT_Spot!S24+Bawana_NG!S24+Bawana_RLNG!S24+Bawana_Spot!S24</f>
        <v>67.357961340984602</v>
      </c>
      <c r="M24" s="195">
        <f t="shared" si="3"/>
        <v>3.2038659015398707E-2</v>
      </c>
      <c r="N24" s="194">
        <f>PPCL_NG!M24+PPCL_Spot!M24+GT_NG!M24+GT_Spot!M24+Bawana_NG!M24+Bawana_RLNG!M24+Bawana_Spot!M24</f>
        <v>98.63</v>
      </c>
      <c r="O24" s="194">
        <f>PPCL_NG!T24+PPCL_Spot!T24+GT_NG!T24+GT_Spot!T24+Bawana_NG!T24+Bawana_RLNG!T24+Bawana_Spot!T24</f>
        <v>98.460564784053162</v>
      </c>
      <c r="P24" s="195">
        <f t="shared" si="4"/>
        <v>0.16943521594683375</v>
      </c>
      <c r="Q24" s="195">
        <f t="shared" si="5"/>
        <v>0.50999999999990564</v>
      </c>
    </row>
    <row r="25" spans="1:17">
      <c r="A25" s="34" t="s">
        <v>67</v>
      </c>
      <c r="B25" s="194">
        <f>PPCL_NG!I25+PPCL_Spot!I25+GT_NG!I25+GT_Spot!I25+Bawana_NG!I25+Bawana_RLNG!I25+Bawana_Spot!I25</f>
        <v>349.76</v>
      </c>
      <c r="C25" s="194">
        <f>PPCL_NG!P25+PPCL_Spot!P25+GT_NG!P25+GT_Spot!P25+Bawana_NG!P25+Bawana_RLNG!P25+Bawana_Spot!P25</f>
        <v>349.57469948656001</v>
      </c>
      <c r="D25" s="195">
        <f t="shared" si="0"/>
        <v>0.18530051343998366</v>
      </c>
      <c r="E25" s="194">
        <f>PPCL_NG!J25+PPCL_Spot!J25+GT_NG!J25+GT_Spot!J25+Bawana_NG!J25+Bawana_RLNG!J25+Bawana_Spot!J25</f>
        <v>80.69</v>
      </c>
      <c r="F25" s="194">
        <f>PPCL_NG!Q25+PPCL_Spot!Q25+GT_NG!Q25+GT_Spot!Q25+Bawana_NG!Q25+Bawana_RLNG!Q25+Bawana_Spot!Q25</f>
        <v>80.566774388402308</v>
      </c>
      <c r="G25" s="195">
        <f t="shared" si="1"/>
        <v>0.12322561159768952</v>
      </c>
      <c r="H25" s="194">
        <f>PPCL_NG!K25+PPCL_Spot!K25+GT_NG!K25+GT_Spot!K25+Bawana_NG!K25+Bawana_RLNG!K25+Bawana_Spot!K25</f>
        <v>15.08</v>
      </c>
      <c r="I25" s="194">
        <f>PPCL_NG!R25+PPCL_Spot!R25+GT_NG!R25+GT_Spot!R25+Bawana_NG!R25+Bawana_RLNG!R25+Bawana_Spot!R25</f>
        <v>15.080000000000002</v>
      </c>
      <c r="J25" s="195">
        <f t="shared" si="2"/>
        <v>0</v>
      </c>
      <c r="K25" s="194">
        <f>PPCL_NG!L25+PPCL_Spot!L25+GT_NG!L25+GT_Spot!L25+Bawana_NG!L25+Bawana_RLNG!L25+Bawana_Spot!L25</f>
        <v>67.39</v>
      </c>
      <c r="L25" s="194">
        <f>PPCL_NG!S25+PPCL_Spot!S25+GT_NG!S25+GT_Spot!S25+Bawana_NG!S25+Bawana_RLNG!S25+Bawana_Spot!S25</f>
        <v>67.357961340984602</v>
      </c>
      <c r="M25" s="195">
        <f t="shared" si="3"/>
        <v>3.2038659015398707E-2</v>
      </c>
      <c r="N25" s="194">
        <f>PPCL_NG!M25+PPCL_Spot!M25+GT_NG!M25+GT_Spot!M25+Bawana_NG!M25+Bawana_RLNG!M25+Bawana_Spot!M25</f>
        <v>98.63</v>
      </c>
      <c r="O25" s="194">
        <f>PPCL_NG!T25+PPCL_Spot!T25+GT_NG!T25+GT_Spot!T25+Bawana_NG!T25+Bawana_RLNG!T25+Bawana_Spot!T25</f>
        <v>98.460564784053162</v>
      </c>
      <c r="P25" s="195">
        <f t="shared" si="4"/>
        <v>0.16943521594683375</v>
      </c>
      <c r="Q25" s="195">
        <f t="shared" si="5"/>
        <v>0.50999999999990564</v>
      </c>
    </row>
    <row r="26" spans="1:17">
      <c r="A26" s="34" t="s">
        <v>68</v>
      </c>
      <c r="B26" s="194">
        <f>PPCL_NG!I26+PPCL_Spot!I26+GT_NG!I26+GT_Spot!I26+Bawana_NG!I26+Bawana_RLNG!I26+Bawana_Spot!I26</f>
        <v>349.76</v>
      </c>
      <c r="C26" s="194">
        <f>PPCL_NG!P26+PPCL_Spot!P26+GT_NG!P26+GT_Spot!P26+Bawana_NG!P26+Bawana_RLNG!P26+Bawana_Spot!P26</f>
        <v>349.57469948656001</v>
      </c>
      <c r="D26" s="195">
        <f t="shared" si="0"/>
        <v>0.18530051343998366</v>
      </c>
      <c r="E26" s="194">
        <f>PPCL_NG!J26+PPCL_Spot!J26+GT_NG!J26+GT_Spot!J26+Bawana_NG!J26+Bawana_RLNG!J26+Bawana_Spot!J26</f>
        <v>80.69</v>
      </c>
      <c r="F26" s="194">
        <f>PPCL_NG!Q26+PPCL_Spot!Q26+GT_NG!Q26+GT_Spot!Q26+Bawana_NG!Q26+Bawana_RLNG!Q26+Bawana_Spot!Q26</f>
        <v>80.566774388402308</v>
      </c>
      <c r="G26" s="195">
        <f t="shared" si="1"/>
        <v>0.12322561159768952</v>
      </c>
      <c r="H26" s="194">
        <f>PPCL_NG!K26+PPCL_Spot!K26+GT_NG!K26+GT_Spot!K26+Bawana_NG!K26+Bawana_RLNG!K26+Bawana_Spot!K26</f>
        <v>15.08</v>
      </c>
      <c r="I26" s="194">
        <f>PPCL_NG!R26+PPCL_Spot!R26+GT_NG!R26+GT_Spot!R26+Bawana_NG!R26+Bawana_RLNG!R26+Bawana_Spot!R26</f>
        <v>15.080000000000002</v>
      </c>
      <c r="J26" s="195">
        <f t="shared" si="2"/>
        <v>0</v>
      </c>
      <c r="K26" s="194">
        <f>PPCL_NG!L26+PPCL_Spot!L26+GT_NG!L26+GT_Spot!L26+Bawana_NG!L26+Bawana_RLNG!L26+Bawana_Spot!L26</f>
        <v>67.39</v>
      </c>
      <c r="L26" s="194">
        <f>PPCL_NG!S26+PPCL_Spot!S26+GT_NG!S26+GT_Spot!S26+Bawana_NG!S26+Bawana_RLNG!S26+Bawana_Spot!S26</f>
        <v>67.357961340984602</v>
      </c>
      <c r="M26" s="195">
        <f t="shared" si="3"/>
        <v>3.2038659015398707E-2</v>
      </c>
      <c r="N26" s="194">
        <f>PPCL_NG!M26+PPCL_Spot!M26+GT_NG!M26+GT_Spot!M26+Bawana_NG!M26+Bawana_RLNG!M26+Bawana_Spot!M26</f>
        <v>98.63</v>
      </c>
      <c r="O26" s="194">
        <f>PPCL_NG!T26+PPCL_Spot!T26+GT_NG!T26+GT_Spot!T26+Bawana_NG!T26+Bawana_RLNG!T26+Bawana_Spot!T26</f>
        <v>98.460564784053162</v>
      </c>
      <c r="P26" s="195">
        <f t="shared" si="4"/>
        <v>0.16943521594683375</v>
      </c>
      <c r="Q26" s="195">
        <f t="shared" si="5"/>
        <v>0.50999999999990564</v>
      </c>
    </row>
    <row r="27" spans="1:17">
      <c r="A27" s="34" t="s">
        <v>69</v>
      </c>
      <c r="B27" s="194">
        <f>PPCL_NG!I27+PPCL_Spot!I27+GT_NG!I27+GT_Spot!I27+Bawana_NG!I27+Bawana_RLNG!I27+Bawana_Spot!I27</f>
        <v>349.76</v>
      </c>
      <c r="C27" s="194">
        <f>PPCL_NG!P27+PPCL_Spot!P27+GT_NG!P27+GT_Spot!P27+Bawana_NG!P27+Bawana_RLNG!P27+Bawana_Spot!P27</f>
        <v>349.57469948656001</v>
      </c>
      <c r="D27" s="195">
        <f t="shared" si="0"/>
        <v>0.18530051343998366</v>
      </c>
      <c r="E27" s="194">
        <f>PPCL_NG!J27+PPCL_Spot!J27+GT_NG!J27+GT_Spot!J27+Bawana_NG!J27+Bawana_RLNG!J27+Bawana_Spot!J27</f>
        <v>80.69</v>
      </c>
      <c r="F27" s="194">
        <f>PPCL_NG!Q27+PPCL_Spot!Q27+GT_NG!Q27+GT_Spot!Q27+Bawana_NG!Q27+Bawana_RLNG!Q27+Bawana_Spot!Q27</f>
        <v>80.566774388402308</v>
      </c>
      <c r="G27" s="195">
        <f t="shared" si="1"/>
        <v>0.12322561159768952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15.080000000000002</v>
      </c>
      <c r="J27" s="195">
        <f t="shared" si="2"/>
        <v>0</v>
      </c>
      <c r="K27" s="194">
        <f>PPCL_NG!L27+PPCL_Spot!L27+GT_NG!L27+GT_Spot!L27+Bawana_NG!L27+Bawana_RLNG!L27+Bawana_Spot!L27</f>
        <v>67.39</v>
      </c>
      <c r="L27" s="194">
        <f>PPCL_NG!S27+PPCL_Spot!S27+GT_NG!S27+GT_Spot!S27+Bawana_NG!S27+Bawana_RLNG!S27+Bawana_Spot!S27</f>
        <v>67.357961340984602</v>
      </c>
      <c r="M27" s="195">
        <f t="shared" si="3"/>
        <v>3.2038659015398707E-2</v>
      </c>
      <c r="N27" s="194">
        <f>PPCL_NG!M27+PPCL_Spot!M27+GT_NG!M27+GT_Spot!M27+Bawana_NG!M27+Bawana_RLNG!M27+Bawana_Spot!M27</f>
        <v>98.63</v>
      </c>
      <c r="O27" s="194">
        <f>PPCL_NG!T27+PPCL_Spot!T27+GT_NG!T27+GT_Spot!T27+Bawana_NG!T27+Bawana_RLNG!T27+Bawana_Spot!T27</f>
        <v>98.460564784053162</v>
      </c>
      <c r="P27" s="195">
        <f t="shared" si="4"/>
        <v>0.16943521594683375</v>
      </c>
      <c r="Q27" s="195">
        <f t="shared" si="5"/>
        <v>0.50999999999990564</v>
      </c>
    </row>
    <row r="28" spans="1:17">
      <c r="A28" s="34" t="s">
        <v>70</v>
      </c>
      <c r="B28" s="194">
        <f>PPCL_NG!I28+PPCL_Spot!I28+GT_NG!I28+GT_Spot!I28+Bawana_NG!I28+Bawana_RLNG!I28+Bawana_Spot!I28</f>
        <v>349.76</v>
      </c>
      <c r="C28" s="194">
        <f>PPCL_NG!P28+PPCL_Spot!P28+GT_NG!P28+GT_Spot!P28+Bawana_NG!P28+Bawana_RLNG!P28+Bawana_Spot!P28</f>
        <v>349.57469948656001</v>
      </c>
      <c r="D28" s="195">
        <f t="shared" si="0"/>
        <v>0.18530051343998366</v>
      </c>
      <c r="E28" s="194">
        <f>PPCL_NG!J28+PPCL_Spot!J28+GT_NG!J28+GT_Spot!J28+Bawana_NG!J28+Bawana_RLNG!J28+Bawana_Spot!J28</f>
        <v>80.69</v>
      </c>
      <c r="F28" s="194">
        <f>PPCL_NG!Q28+PPCL_Spot!Q28+GT_NG!Q28+GT_Spot!Q28+Bawana_NG!Q28+Bawana_RLNG!Q28+Bawana_Spot!Q28</f>
        <v>80.566774388402308</v>
      </c>
      <c r="G28" s="195">
        <f t="shared" si="1"/>
        <v>0.12322561159768952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15.080000000000002</v>
      </c>
      <c r="J28" s="195">
        <f t="shared" si="2"/>
        <v>0</v>
      </c>
      <c r="K28" s="194">
        <f>PPCL_NG!L28+PPCL_Spot!L28+GT_NG!L28+GT_Spot!L28+Bawana_NG!L28+Bawana_RLNG!L28+Bawana_Spot!L28</f>
        <v>67.39</v>
      </c>
      <c r="L28" s="194">
        <f>PPCL_NG!S28+PPCL_Spot!S28+GT_NG!S28+GT_Spot!S28+Bawana_NG!S28+Bawana_RLNG!S28+Bawana_Spot!S28</f>
        <v>67.357961340984602</v>
      </c>
      <c r="M28" s="195">
        <f t="shared" si="3"/>
        <v>3.2038659015398707E-2</v>
      </c>
      <c r="N28" s="194">
        <f>PPCL_NG!M28+PPCL_Spot!M28+GT_NG!M28+GT_Spot!M28+Bawana_NG!M28+Bawana_RLNG!M28+Bawana_Spot!M28</f>
        <v>98.63</v>
      </c>
      <c r="O28" s="194">
        <f>PPCL_NG!T28+PPCL_Spot!T28+GT_NG!T28+GT_Spot!T28+Bawana_NG!T28+Bawana_RLNG!T28+Bawana_Spot!T28</f>
        <v>98.460564784053162</v>
      </c>
      <c r="P28" s="195">
        <f t="shared" si="4"/>
        <v>0.16943521594683375</v>
      </c>
      <c r="Q28" s="195">
        <f t="shared" si="5"/>
        <v>0.50999999999990564</v>
      </c>
    </row>
    <row r="29" spans="1:17">
      <c r="A29" s="34" t="s">
        <v>71</v>
      </c>
      <c r="B29" s="194">
        <f>PPCL_NG!I29+PPCL_Spot!I29+GT_NG!I29+GT_Spot!I29+Bawana_NG!I29+Bawana_RLNG!I29+Bawana_Spot!I29</f>
        <v>349.76</v>
      </c>
      <c r="C29" s="194">
        <f>PPCL_NG!P29+PPCL_Spot!P29+GT_NG!P29+GT_Spot!P29+Bawana_NG!P29+Bawana_RLNG!P29+Bawana_Spot!P29</f>
        <v>349.57469948656001</v>
      </c>
      <c r="D29" s="195">
        <f t="shared" si="0"/>
        <v>0.18530051343998366</v>
      </c>
      <c r="E29" s="194">
        <f>PPCL_NG!J29+PPCL_Spot!J29+GT_NG!J29+GT_Spot!J29+Bawana_NG!J29+Bawana_RLNG!J29+Bawana_Spot!J29</f>
        <v>80.69</v>
      </c>
      <c r="F29" s="194">
        <f>PPCL_NG!Q29+PPCL_Spot!Q29+GT_NG!Q29+GT_Spot!Q29+Bawana_NG!Q29+Bawana_RLNG!Q29+Bawana_Spot!Q29</f>
        <v>80.566774388402308</v>
      </c>
      <c r="G29" s="195">
        <f t="shared" si="1"/>
        <v>0.12322561159768952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15.080000000000002</v>
      </c>
      <c r="J29" s="195">
        <f t="shared" si="2"/>
        <v>0</v>
      </c>
      <c r="K29" s="194">
        <f>PPCL_NG!L29+PPCL_Spot!L29+GT_NG!L29+GT_Spot!L29+Bawana_NG!L29+Bawana_RLNG!L29+Bawana_Spot!L29</f>
        <v>67.39</v>
      </c>
      <c r="L29" s="194">
        <f>PPCL_NG!S29+PPCL_Spot!S29+GT_NG!S29+GT_Spot!S29+Bawana_NG!S29+Bawana_RLNG!S29+Bawana_Spot!S29</f>
        <v>67.357961340984602</v>
      </c>
      <c r="M29" s="195">
        <f t="shared" si="3"/>
        <v>3.2038659015398707E-2</v>
      </c>
      <c r="N29" s="194">
        <f>PPCL_NG!M29+PPCL_Spot!M29+GT_NG!M29+GT_Spot!M29+Bawana_NG!M29+Bawana_RLNG!M29+Bawana_Spot!M29</f>
        <v>98.63</v>
      </c>
      <c r="O29" s="194">
        <f>PPCL_NG!T29+PPCL_Spot!T29+GT_NG!T29+GT_Spot!T29+Bawana_NG!T29+Bawana_RLNG!T29+Bawana_Spot!T29</f>
        <v>98.460564784053162</v>
      </c>
      <c r="P29" s="195">
        <f t="shared" si="4"/>
        <v>0.16943521594683375</v>
      </c>
      <c r="Q29" s="195">
        <f t="shared" si="5"/>
        <v>0.50999999999990564</v>
      </c>
    </row>
    <row r="30" spans="1:17">
      <c r="A30" s="34" t="s">
        <v>72</v>
      </c>
      <c r="B30" s="194">
        <f>PPCL_NG!I30+PPCL_Spot!I30+GT_NG!I30+GT_Spot!I30+Bawana_NG!I30+Bawana_RLNG!I30+Bawana_Spot!I30</f>
        <v>349.76</v>
      </c>
      <c r="C30" s="194">
        <f>PPCL_NG!P30+PPCL_Spot!P30+GT_NG!P30+GT_Spot!P30+Bawana_NG!P30+Bawana_RLNG!P30+Bawana_Spot!P30</f>
        <v>349.57469948656001</v>
      </c>
      <c r="D30" s="195">
        <f t="shared" si="0"/>
        <v>0.18530051343998366</v>
      </c>
      <c r="E30" s="194">
        <f>PPCL_NG!J30+PPCL_Spot!J30+GT_NG!J30+GT_Spot!J30+Bawana_NG!J30+Bawana_RLNG!J30+Bawana_Spot!J30</f>
        <v>80.69</v>
      </c>
      <c r="F30" s="194">
        <f>PPCL_NG!Q30+PPCL_Spot!Q30+GT_NG!Q30+GT_Spot!Q30+Bawana_NG!Q30+Bawana_RLNG!Q30+Bawana_Spot!Q30</f>
        <v>80.566774388402308</v>
      </c>
      <c r="G30" s="195">
        <f t="shared" si="1"/>
        <v>0.12322561159768952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15.080000000000002</v>
      </c>
      <c r="J30" s="195">
        <f t="shared" si="2"/>
        <v>0</v>
      </c>
      <c r="K30" s="194">
        <f>PPCL_NG!L30+PPCL_Spot!L30+GT_NG!L30+GT_Spot!L30+Bawana_NG!L30+Bawana_RLNG!L30+Bawana_Spot!L30</f>
        <v>67.39</v>
      </c>
      <c r="L30" s="194">
        <f>PPCL_NG!S30+PPCL_Spot!S30+GT_NG!S30+GT_Spot!S30+Bawana_NG!S30+Bawana_RLNG!S30+Bawana_Spot!S30</f>
        <v>67.357961340984602</v>
      </c>
      <c r="M30" s="195">
        <f t="shared" si="3"/>
        <v>3.2038659015398707E-2</v>
      </c>
      <c r="N30" s="194">
        <f>PPCL_NG!M30+PPCL_Spot!M30+GT_NG!M30+GT_Spot!M30+Bawana_NG!M30+Bawana_RLNG!M30+Bawana_Spot!M30</f>
        <v>98.63</v>
      </c>
      <c r="O30" s="194">
        <f>PPCL_NG!T30+PPCL_Spot!T30+GT_NG!T30+GT_Spot!T30+Bawana_NG!T30+Bawana_RLNG!T30+Bawana_Spot!T30</f>
        <v>98.460564784053162</v>
      </c>
      <c r="P30" s="195">
        <f t="shared" si="4"/>
        <v>0.16943521594683375</v>
      </c>
      <c r="Q30" s="195">
        <f t="shared" si="5"/>
        <v>0.50999999999990564</v>
      </c>
    </row>
    <row r="31" spans="1:17">
      <c r="A31" s="34" t="s">
        <v>73</v>
      </c>
      <c r="B31" s="194">
        <f>PPCL_NG!I31+PPCL_Spot!I31+GT_NG!I31+GT_Spot!I31+Bawana_NG!I31+Bawana_RLNG!I31+Bawana_Spot!I31</f>
        <v>349.39</v>
      </c>
      <c r="C31" s="194">
        <f>PPCL_NG!P31+PPCL_Spot!P31+GT_NG!P31+GT_Spot!P31+Bawana_NG!P31+Bawana_RLNG!P31+Bawana_Spot!P31</f>
        <v>349.55688238954576</v>
      </c>
      <c r="D31" s="195">
        <f t="shared" si="0"/>
        <v>-0.16688238954577628</v>
      </c>
      <c r="E31" s="194">
        <f>PPCL_NG!J31+PPCL_Spot!J31+GT_NG!J31+GT_Spot!J31+Bawana_NG!J31+Bawana_RLNG!J31+Bawana_Spot!J31</f>
        <v>80.460000000000008</v>
      </c>
      <c r="F31" s="194">
        <f>PPCL_NG!Q31+PPCL_Spot!Q31+GT_NG!Q31+GT_Spot!Q31+Bawana_NG!Q31+Bawana_RLNG!Q31+Bawana_Spot!Q31</f>
        <v>80.571207218419431</v>
      </c>
      <c r="G31" s="195">
        <f t="shared" si="1"/>
        <v>-0.11120721841942327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15.080000000000002</v>
      </c>
      <c r="J31" s="195">
        <f t="shared" si="2"/>
        <v>0</v>
      </c>
      <c r="K31" s="194">
        <f>PPCL_NG!L31+PPCL_Spot!L31+GT_NG!L31+GT_Spot!L31+Bawana_NG!L31+Bawana_RLNG!L31+Bawana_Spot!L31</f>
        <v>67.330000000000013</v>
      </c>
      <c r="L31" s="194">
        <f>PPCL_NG!S31+PPCL_Spot!S31+GT_NG!S31+GT_Spot!S31+Bawana_NG!S31+Bawana_RLNG!S31+Bawana_Spot!S31</f>
        <v>67.358911014312383</v>
      </c>
      <c r="M31" s="195">
        <f t="shared" si="3"/>
        <v>-2.8911014312370753E-2</v>
      </c>
      <c r="N31" s="194">
        <f>PPCL_NG!M31+PPCL_Spot!M31+GT_NG!M31+GT_Spot!M31+Bawana_NG!M31+Bawana_RLNG!M31+Bawana_Spot!M31</f>
        <v>98.32</v>
      </c>
      <c r="O31" s="194">
        <f>PPCL_NG!T31+PPCL_Spot!T31+GT_NG!T31+GT_Spot!T31+Bawana_NG!T31+Bawana_RLNG!T31+Bawana_Spot!T31</f>
        <v>98.472999377722473</v>
      </c>
      <c r="P31" s="195">
        <f t="shared" si="4"/>
        <v>-0.15299937772248029</v>
      </c>
      <c r="Q31" s="195">
        <f t="shared" si="5"/>
        <v>-0.46000000000005059</v>
      </c>
    </row>
    <row r="32" spans="1:17">
      <c r="A32" s="34" t="s">
        <v>74</v>
      </c>
      <c r="B32" s="194">
        <f>PPCL_NG!I32+PPCL_Spot!I32+GT_NG!I32+GT_Spot!I32+Bawana_NG!I32+Bawana_RLNG!I32+Bawana_Spot!I32</f>
        <v>349.39</v>
      </c>
      <c r="C32" s="194">
        <f>PPCL_NG!P32+PPCL_Spot!P32+GT_NG!P32+GT_Spot!P32+Bawana_NG!P32+Bawana_RLNG!P32+Bawana_Spot!P32</f>
        <v>349.55688238954576</v>
      </c>
      <c r="D32" s="195">
        <f t="shared" si="0"/>
        <v>-0.16688238954577628</v>
      </c>
      <c r="E32" s="194">
        <f>PPCL_NG!J32+PPCL_Spot!J32+GT_NG!J32+GT_Spot!J32+Bawana_NG!J32+Bawana_RLNG!J32+Bawana_Spot!J32</f>
        <v>80.460000000000008</v>
      </c>
      <c r="F32" s="194">
        <f>PPCL_NG!Q32+PPCL_Spot!Q32+GT_NG!Q32+GT_Spot!Q32+Bawana_NG!Q32+Bawana_RLNG!Q32+Bawana_Spot!Q32</f>
        <v>80.571207218419431</v>
      </c>
      <c r="G32" s="195">
        <f t="shared" si="1"/>
        <v>-0.11120721841942327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15.080000000000002</v>
      </c>
      <c r="J32" s="195">
        <f t="shared" si="2"/>
        <v>0</v>
      </c>
      <c r="K32" s="194">
        <f>PPCL_NG!L32+PPCL_Spot!L32+GT_NG!L32+GT_Spot!L32+Bawana_NG!L32+Bawana_RLNG!L32+Bawana_Spot!L32</f>
        <v>67.330000000000013</v>
      </c>
      <c r="L32" s="194">
        <f>PPCL_NG!S32+PPCL_Spot!S32+GT_NG!S32+GT_Spot!S32+Bawana_NG!S32+Bawana_RLNG!S32+Bawana_Spot!S32</f>
        <v>67.358911014312383</v>
      </c>
      <c r="M32" s="195">
        <f t="shared" si="3"/>
        <v>-2.8911014312370753E-2</v>
      </c>
      <c r="N32" s="194">
        <f>PPCL_NG!M32+PPCL_Spot!M32+GT_NG!M32+GT_Spot!M32+Bawana_NG!M32+Bawana_RLNG!M32+Bawana_Spot!M32</f>
        <v>98.32</v>
      </c>
      <c r="O32" s="194">
        <f>PPCL_NG!T32+PPCL_Spot!T32+GT_NG!T32+GT_Spot!T32+Bawana_NG!T32+Bawana_RLNG!T32+Bawana_Spot!T32</f>
        <v>98.472999377722473</v>
      </c>
      <c r="P32" s="195">
        <f t="shared" si="4"/>
        <v>-0.15299937772248029</v>
      </c>
      <c r="Q32" s="195">
        <f t="shared" si="5"/>
        <v>-0.46000000000005059</v>
      </c>
    </row>
    <row r="33" spans="1:17">
      <c r="A33" s="34" t="s">
        <v>75</v>
      </c>
      <c r="B33" s="194">
        <f>PPCL_NG!I33+PPCL_Spot!I33+GT_NG!I33+GT_Spot!I33+Bawana_NG!I33+Bawana_RLNG!I33+Bawana_Spot!I33</f>
        <v>349.95000000000005</v>
      </c>
      <c r="C33" s="194">
        <f>PPCL_NG!P33+PPCL_Spot!P33+GT_NG!P33+GT_Spot!P33+Bawana_NG!P33+Bawana_RLNG!P33+Bawana_Spot!P33</f>
        <v>350.11971893737359</v>
      </c>
      <c r="D33" s="195">
        <f t="shared" si="0"/>
        <v>-0.16971893737354549</v>
      </c>
      <c r="E33" s="194">
        <f>PPCL_NG!J33+PPCL_Spot!J33+GT_NG!J33+GT_Spot!J33+Bawana_NG!J33+Bawana_RLNG!J33+Bawana_Spot!J33</f>
        <v>80.78</v>
      </c>
      <c r="F33" s="194">
        <f>PPCL_NG!Q33+PPCL_Spot!Q33+GT_NG!Q33+GT_Spot!Q33+Bawana_NG!Q33+Bawana_RLNG!Q33+Bawana_Spot!Q33</f>
        <v>80.89281836200017</v>
      </c>
      <c r="G33" s="195">
        <f t="shared" si="1"/>
        <v>-0.11281836200016926</v>
      </c>
      <c r="H33" s="194">
        <f>PPCL_NG!K33+PPCL_Spot!K33+GT_NG!K33+GT_Spot!K33+Bawana_NG!K33+Bawana_RLNG!K33+Bawana_Spot!K33</f>
        <v>15.2</v>
      </c>
      <c r="I33" s="194">
        <f>PPCL_NG!R33+PPCL_Spot!R33+GT_NG!R33+GT_Spot!R33+Bawana_NG!R33+Bawana_RLNG!R33+Bawana_Spot!R33</f>
        <v>15.200607831677381</v>
      </c>
      <c r="J33" s="195">
        <f t="shared" si="2"/>
        <v>-6.0783167738165389E-4</v>
      </c>
      <c r="K33" s="194">
        <f>PPCL_NG!L33+PPCL_Spot!L33+GT_NG!L33+GT_Spot!L33+Bawana_NG!L33+Bawana_RLNG!L33+Bawana_Spot!L33</f>
        <v>67.930000000000007</v>
      </c>
      <c r="L33" s="194">
        <f>PPCL_NG!S33+PPCL_Spot!S33+GT_NG!S33+GT_Spot!S33+Bawana_NG!S33+Bawana_RLNG!S33+Bawana_Spot!S33</f>
        <v>67.961922248808122</v>
      </c>
      <c r="M33" s="195">
        <f t="shared" si="3"/>
        <v>-3.1922248808115228E-2</v>
      </c>
      <c r="N33" s="194">
        <f>PPCL_NG!M33+PPCL_Spot!M33+GT_NG!M33+GT_Spot!M33+Bawana_NG!M33+Bawana_RLNG!M33+Bawana_Spot!M33</f>
        <v>98.710000000000008</v>
      </c>
      <c r="O33" s="194">
        <f>PPCL_NG!T33+PPCL_Spot!T33+GT_NG!T33+GT_Spot!T33+Bawana_NG!T33+Bawana_RLNG!T33+Bawana_Spot!T33</f>
        <v>98.86493262014082</v>
      </c>
      <c r="P33" s="195">
        <f t="shared" si="4"/>
        <v>-0.15493262014081211</v>
      </c>
      <c r="Q33" s="195">
        <f t="shared" si="5"/>
        <v>-0.47000000000002373</v>
      </c>
    </row>
    <row r="34" spans="1:17">
      <c r="A34" s="34" t="s">
        <v>76</v>
      </c>
      <c r="B34" s="194">
        <f>PPCL_NG!I34+PPCL_Spot!I34+GT_NG!I34+GT_Spot!I34+Bawana_NG!I34+Bawana_RLNG!I34+Bawana_Spot!I34</f>
        <v>349.95000000000005</v>
      </c>
      <c r="C34" s="194">
        <f>PPCL_NG!P34+PPCL_Spot!P34+GT_NG!P34+GT_Spot!P34+Bawana_NG!P34+Bawana_RLNG!P34+Bawana_Spot!P34</f>
        <v>350.11971893737359</v>
      </c>
      <c r="D34" s="195">
        <f t="shared" si="0"/>
        <v>-0.16971893737354549</v>
      </c>
      <c r="E34" s="194">
        <f>PPCL_NG!J34+PPCL_Spot!J34+GT_NG!J34+GT_Spot!J34+Bawana_NG!J34+Bawana_RLNG!J34+Bawana_Spot!J34</f>
        <v>80.78</v>
      </c>
      <c r="F34" s="194">
        <f>PPCL_NG!Q34+PPCL_Spot!Q34+GT_NG!Q34+GT_Spot!Q34+Bawana_NG!Q34+Bawana_RLNG!Q34+Bawana_Spot!Q34</f>
        <v>80.89281836200017</v>
      </c>
      <c r="G34" s="195">
        <f t="shared" si="1"/>
        <v>-0.11281836200016926</v>
      </c>
      <c r="H34" s="194">
        <f>PPCL_NG!K34+PPCL_Spot!K34+GT_NG!K34+GT_Spot!K34+Bawana_NG!K34+Bawana_RLNG!K34+Bawana_Spot!K34</f>
        <v>15.2</v>
      </c>
      <c r="I34" s="194">
        <f>PPCL_NG!R34+PPCL_Spot!R34+GT_NG!R34+GT_Spot!R34+Bawana_NG!R34+Bawana_RLNG!R34+Bawana_Spot!R34</f>
        <v>15.200607831677381</v>
      </c>
      <c r="J34" s="195">
        <f t="shared" si="2"/>
        <v>-6.0783167738165389E-4</v>
      </c>
      <c r="K34" s="194">
        <f>PPCL_NG!L34+PPCL_Spot!L34+GT_NG!L34+GT_Spot!L34+Bawana_NG!L34+Bawana_RLNG!L34+Bawana_Spot!L34</f>
        <v>67.930000000000007</v>
      </c>
      <c r="L34" s="194">
        <f>PPCL_NG!S34+PPCL_Spot!S34+GT_NG!S34+GT_Spot!S34+Bawana_NG!S34+Bawana_RLNG!S34+Bawana_Spot!S34</f>
        <v>67.961922248808122</v>
      </c>
      <c r="M34" s="195">
        <f t="shared" si="3"/>
        <v>-3.1922248808115228E-2</v>
      </c>
      <c r="N34" s="194">
        <f>PPCL_NG!M34+PPCL_Spot!M34+GT_NG!M34+GT_Spot!M34+Bawana_NG!M34+Bawana_RLNG!M34+Bawana_Spot!M34</f>
        <v>98.710000000000008</v>
      </c>
      <c r="O34" s="194">
        <f>PPCL_NG!T34+PPCL_Spot!T34+GT_NG!T34+GT_Spot!T34+Bawana_NG!T34+Bawana_RLNG!T34+Bawana_Spot!T34</f>
        <v>98.86493262014082</v>
      </c>
      <c r="P34" s="195">
        <f t="shared" si="4"/>
        <v>-0.15493262014081211</v>
      </c>
      <c r="Q34" s="195">
        <f t="shared" si="5"/>
        <v>-0.47000000000002373</v>
      </c>
    </row>
    <row r="35" spans="1:17">
      <c r="A35" s="34" t="s">
        <v>77</v>
      </c>
      <c r="B35" s="194">
        <f>PPCL_NG!I35+PPCL_Spot!I35+GT_NG!I35+GT_Spot!I35+Bawana_NG!I35+Bawana_RLNG!I35+Bawana_Spot!I35</f>
        <v>351.32000000000005</v>
      </c>
      <c r="C35" s="194">
        <f>PPCL_NG!P35+PPCL_Spot!P35+GT_NG!P35+GT_Spot!P35+Bawana_NG!P35+Bawana_RLNG!P35+Bawana_Spot!P35</f>
        <v>351.51001626052204</v>
      </c>
      <c r="D35" s="195">
        <f t="shared" si="0"/>
        <v>-0.19001626052198617</v>
      </c>
      <c r="E35" s="194">
        <f>PPCL_NG!J35+PPCL_Spot!J35+GT_NG!J35+GT_Spot!J35+Bawana_NG!J35+Bawana_RLNG!J35+Bawana_Spot!J35</f>
        <v>81.010000000000005</v>
      </c>
      <c r="F35" s="194">
        <f>PPCL_NG!Q35+PPCL_Spot!Q35+GT_NG!Q35+GT_Spot!Q35+Bawana_NG!Q35+Bawana_RLNG!Q35+Bawana_Spot!Q35</f>
        <v>81.126533453753723</v>
      </c>
      <c r="G35" s="195">
        <f t="shared" si="1"/>
        <v>-0.11653345375371771</v>
      </c>
      <c r="H35" s="194">
        <f>PPCL_NG!K35+PPCL_Spot!K35+GT_NG!K35+GT_Spot!K35+Bawana_NG!K35+Bawana_RLNG!K35+Bawana_Spot!K35</f>
        <v>15.2</v>
      </c>
      <c r="I35" s="194">
        <f>PPCL_NG!R35+PPCL_Spot!R35+GT_NG!R35+GT_Spot!R35+Bawana_NG!R35+Bawana_RLNG!R35+Bawana_Spot!R35</f>
        <v>15.200607831677381</v>
      </c>
      <c r="J35" s="195">
        <f t="shared" si="2"/>
        <v>-6.0783167738165389E-4</v>
      </c>
      <c r="K35" s="194">
        <f>PPCL_NG!L35+PPCL_Spot!L35+GT_NG!L35+GT_Spot!L35+Bawana_NG!L35+Bawana_RLNG!L35+Bawana_Spot!L35</f>
        <v>67.989999999999995</v>
      </c>
      <c r="L35" s="194">
        <f>PPCL_NG!S35+PPCL_Spot!S35+GT_NG!S35+GT_Spot!S35+Bawana_NG!S35+Bawana_RLNG!S35+Bawana_Spot!S35</f>
        <v>68.022891035140717</v>
      </c>
      <c r="M35" s="195">
        <f t="shared" si="3"/>
        <v>-3.2891035140721669E-2</v>
      </c>
      <c r="N35" s="194">
        <f>PPCL_NG!M35+PPCL_Spot!M35+GT_NG!M35+GT_Spot!M35+Bawana_NG!M35+Bawana_RLNG!M35+Bawana_Spot!M35</f>
        <v>99.02</v>
      </c>
      <c r="O35" s="194">
        <f>PPCL_NG!T35+PPCL_Spot!T35+GT_NG!T35+GT_Spot!T35+Bawana_NG!T35+Bawana_RLNG!T35+Bawana_Spot!T35</f>
        <v>99.179951418906185</v>
      </c>
      <c r="P35" s="195">
        <f t="shared" si="4"/>
        <v>-0.15995141890618925</v>
      </c>
      <c r="Q35" s="195">
        <f t="shared" si="5"/>
        <v>-0.49999999999999645</v>
      </c>
    </row>
    <row r="36" spans="1:17">
      <c r="A36" s="34" t="s">
        <v>78</v>
      </c>
      <c r="B36" s="194">
        <f>PPCL_NG!I36+PPCL_Spot!I36+GT_NG!I36+GT_Spot!I36+Bawana_NG!I36+Bawana_RLNG!I36+Bawana_Spot!I36</f>
        <v>351.32000000000005</v>
      </c>
      <c r="C36" s="194">
        <f>PPCL_NG!P36+PPCL_Spot!P36+GT_NG!P36+GT_Spot!P36+Bawana_NG!P36+Bawana_RLNG!P36+Bawana_Spot!P36</f>
        <v>351.51001626052204</v>
      </c>
      <c r="D36" s="195">
        <f t="shared" si="0"/>
        <v>-0.19001626052198617</v>
      </c>
      <c r="E36" s="194">
        <f>PPCL_NG!J36+PPCL_Spot!J36+GT_NG!J36+GT_Spot!J36+Bawana_NG!J36+Bawana_RLNG!J36+Bawana_Spot!J36</f>
        <v>81.010000000000005</v>
      </c>
      <c r="F36" s="194">
        <f>PPCL_NG!Q36+PPCL_Spot!Q36+GT_NG!Q36+GT_Spot!Q36+Bawana_NG!Q36+Bawana_RLNG!Q36+Bawana_Spot!Q36</f>
        <v>81.126533453753723</v>
      </c>
      <c r="G36" s="195">
        <f t="shared" si="1"/>
        <v>-0.11653345375371771</v>
      </c>
      <c r="H36" s="194">
        <f>PPCL_NG!K36+PPCL_Spot!K36+GT_NG!K36+GT_Spot!K36+Bawana_NG!K36+Bawana_RLNG!K36+Bawana_Spot!K36</f>
        <v>15.2</v>
      </c>
      <c r="I36" s="194">
        <f>PPCL_NG!R36+PPCL_Spot!R36+GT_NG!R36+GT_Spot!R36+Bawana_NG!R36+Bawana_RLNG!R36+Bawana_Spot!R36</f>
        <v>15.200607831677381</v>
      </c>
      <c r="J36" s="195">
        <f t="shared" si="2"/>
        <v>-6.0783167738165389E-4</v>
      </c>
      <c r="K36" s="194">
        <f>PPCL_NG!L36+PPCL_Spot!L36+GT_NG!L36+GT_Spot!L36+Bawana_NG!L36+Bawana_RLNG!L36+Bawana_Spot!L36</f>
        <v>67.989999999999995</v>
      </c>
      <c r="L36" s="194">
        <f>PPCL_NG!S36+PPCL_Spot!S36+GT_NG!S36+GT_Spot!S36+Bawana_NG!S36+Bawana_RLNG!S36+Bawana_Spot!S36</f>
        <v>68.022891035140717</v>
      </c>
      <c r="M36" s="195">
        <f t="shared" si="3"/>
        <v>-3.2891035140721669E-2</v>
      </c>
      <c r="N36" s="194">
        <f>PPCL_NG!M36+PPCL_Spot!M36+GT_NG!M36+GT_Spot!M36+Bawana_NG!M36+Bawana_RLNG!M36+Bawana_Spot!M36</f>
        <v>99.02</v>
      </c>
      <c r="O36" s="194">
        <f>PPCL_NG!T36+PPCL_Spot!T36+GT_NG!T36+GT_Spot!T36+Bawana_NG!T36+Bawana_RLNG!T36+Bawana_Spot!T36</f>
        <v>99.179951418906185</v>
      </c>
      <c r="P36" s="195">
        <f t="shared" si="4"/>
        <v>-0.15995141890618925</v>
      </c>
      <c r="Q36" s="195">
        <f t="shared" si="5"/>
        <v>-0.49999999999999645</v>
      </c>
    </row>
    <row r="37" spans="1:17">
      <c r="A37" s="34" t="s">
        <v>79</v>
      </c>
      <c r="B37" s="194">
        <f>PPCL_NG!I37+PPCL_Spot!I37+GT_NG!I37+GT_Spot!I37+Bawana_NG!I37+Bawana_RLNG!I37+Bawana_Spot!I37</f>
        <v>348.64</v>
      </c>
      <c r="C37" s="194">
        <f>PPCL_NG!P37+PPCL_Spot!P37+GT_NG!P37+GT_Spot!P37+Bawana_NG!P37+Bawana_RLNG!P37+Bawana_Spot!P37</f>
        <v>348.83580461407007</v>
      </c>
      <c r="D37" s="195">
        <f t="shared" si="0"/>
        <v>-0.19580461407008443</v>
      </c>
      <c r="E37" s="194">
        <f>PPCL_NG!J37+PPCL_Spot!J37+GT_NG!J37+GT_Spot!J37+Bawana_NG!J37+Bawana_RLNG!J37+Bawana_Spot!J37</f>
        <v>80.2</v>
      </c>
      <c r="F37" s="194">
        <f>PPCL_NG!Q37+PPCL_Spot!Q37+GT_NG!Q37+GT_Spot!Q37+Bawana_NG!Q37+Bawana_RLNG!Q37+Bawana_Spot!Q37</f>
        <v>80.311649102819729</v>
      </c>
      <c r="G37" s="195">
        <f t="shared" si="1"/>
        <v>-0.11164910281972595</v>
      </c>
      <c r="H37" s="194">
        <f>PPCL_NG!K37+PPCL_Spot!K37+GT_NG!K37+GT_Spot!K37+Bawana_NG!K37+Bawana_RLNG!K37+Bawana_Spot!K37</f>
        <v>13.84</v>
      </c>
      <c r="I37" s="194">
        <f>PPCL_NG!R37+PPCL_Spot!R37+GT_NG!R37+GT_Spot!R37+Bawana_NG!R37+Bawana_RLNG!R37+Bawana_Spot!R37</f>
        <v>13.84</v>
      </c>
      <c r="J37" s="195">
        <f t="shared" si="2"/>
        <v>0</v>
      </c>
      <c r="K37" s="194">
        <f>PPCL_NG!L37+PPCL_Spot!L37+GT_NG!L37+GT_Spot!L37+Bawana_NG!L37+Bawana_RLNG!L37+Bawana_Spot!L37</f>
        <v>60.62</v>
      </c>
      <c r="L37" s="194">
        <f>PPCL_NG!S37+PPCL_Spot!S37+GT_NG!S37+GT_Spot!S37+Bawana_NG!S37+Bawana_RLNG!S37+Bawana_Spot!S37</f>
        <v>60.649028766733124</v>
      </c>
      <c r="M37" s="195">
        <f t="shared" si="3"/>
        <v>-2.9028766733127043E-2</v>
      </c>
      <c r="N37" s="194">
        <f>PPCL_NG!M37+PPCL_Spot!M37+GT_NG!M37+GT_Spot!M37+Bawana_NG!M37+Bawana_RLNG!M37+Bawana_Spot!M37</f>
        <v>98.25</v>
      </c>
      <c r="O37" s="194">
        <f>PPCL_NG!T37+PPCL_Spot!T37+GT_NG!T37+GT_Spot!T37+Bawana_NG!T37+Bawana_RLNG!T37+Bawana_Spot!T37</f>
        <v>98.403517516377121</v>
      </c>
      <c r="P37" s="195">
        <f t="shared" si="4"/>
        <v>-0.15351751637712141</v>
      </c>
      <c r="Q37" s="195">
        <f t="shared" si="5"/>
        <v>-0.49000000000005883</v>
      </c>
    </row>
    <row r="38" spans="1:17">
      <c r="A38" s="34" t="s">
        <v>80</v>
      </c>
      <c r="B38" s="194">
        <f>PPCL_NG!I38+PPCL_Spot!I38+GT_NG!I38+GT_Spot!I38+Bawana_NG!I38+Bawana_RLNG!I38+Bawana_Spot!I38</f>
        <v>348.64</v>
      </c>
      <c r="C38" s="194">
        <f>PPCL_NG!P38+PPCL_Spot!P38+GT_NG!P38+GT_Spot!P38+Bawana_NG!P38+Bawana_RLNG!P38+Bawana_Spot!P38</f>
        <v>348.83580461407007</v>
      </c>
      <c r="D38" s="195">
        <f t="shared" si="0"/>
        <v>-0.19580461407008443</v>
      </c>
      <c r="E38" s="194">
        <f>PPCL_NG!J38+PPCL_Spot!J38+GT_NG!J38+GT_Spot!J38+Bawana_NG!J38+Bawana_RLNG!J38+Bawana_Spot!J38</f>
        <v>80.2</v>
      </c>
      <c r="F38" s="194">
        <f>PPCL_NG!Q38+PPCL_Spot!Q38+GT_NG!Q38+GT_Spot!Q38+Bawana_NG!Q38+Bawana_RLNG!Q38+Bawana_Spot!Q38</f>
        <v>80.311649102819729</v>
      </c>
      <c r="G38" s="195">
        <f t="shared" si="1"/>
        <v>-0.11164910281972595</v>
      </c>
      <c r="H38" s="194">
        <f>PPCL_NG!K38+PPCL_Spot!K38+GT_NG!K38+GT_Spot!K38+Bawana_NG!K38+Bawana_RLNG!K38+Bawana_Spot!K38</f>
        <v>13.84</v>
      </c>
      <c r="I38" s="194">
        <f>PPCL_NG!R38+PPCL_Spot!R38+GT_NG!R38+GT_Spot!R38+Bawana_NG!R38+Bawana_RLNG!R38+Bawana_Spot!R38</f>
        <v>13.84</v>
      </c>
      <c r="J38" s="195">
        <f t="shared" si="2"/>
        <v>0</v>
      </c>
      <c r="K38" s="194">
        <f>PPCL_NG!L38+PPCL_Spot!L38+GT_NG!L38+GT_Spot!L38+Bawana_NG!L38+Bawana_RLNG!L38+Bawana_Spot!L38</f>
        <v>60.62</v>
      </c>
      <c r="L38" s="194">
        <f>PPCL_NG!S38+PPCL_Spot!S38+GT_NG!S38+GT_Spot!S38+Bawana_NG!S38+Bawana_RLNG!S38+Bawana_Spot!S38</f>
        <v>60.649028766733124</v>
      </c>
      <c r="M38" s="195">
        <f t="shared" si="3"/>
        <v>-2.9028766733127043E-2</v>
      </c>
      <c r="N38" s="194">
        <f>PPCL_NG!M38+PPCL_Spot!M38+GT_NG!M38+GT_Spot!M38+Bawana_NG!M38+Bawana_RLNG!M38+Bawana_Spot!M38</f>
        <v>98.25</v>
      </c>
      <c r="O38" s="194">
        <f>PPCL_NG!T38+PPCL_Spot!T38+GT_NG!T38+GT_Spot!T38+Bawana_NG!T38+Bawana_RLNG!T38+Bawana_Spot!T38</f>
        <v>98.403517516377121</v>
      </c>
      <c r="P38" s="195">
        <f t="shared" si="4"/>
        <v>-0.15351751637712141</v>
      </c>
      <c r="Q38" s="195">
        <f t="shared" si="5"/>
        <v>-0.49000000000005883</v>
      </c>
    </row>
    <row r="39" spans="1:17">
      <c r="A39" s="34" t="s">
        <v>81</v>
      </c>
      <c r="B39" s="194">
        <f>PPCL_NG!I39+PPCL_Spot!I39+GT_NG!I39+GT_Spot!I39+Bawana_NG!I39+Bawana_RLNG!I39+Bawana_Spot!I39</f>
        <v>349.07000000000005</v>
      </c>
      <c r="C39" s="194">
        <f>PPCL_NG!P39+PPCL_Spot!P39+GT_NG!P39+GT_Spot!P39+Bawana_NG!P39+Bawana_RLNG!P39+Bawana_Spot!P39</f>
        <v>349.14592423810882</v>
      </c>
      <c r="D39" s="195">
        <f t="shared" si="0"/>
        <v>-7.5924238108768805E-2</v>
      </c>
      <c r="E39" s="194">
        <f>PPCL_NG!J39+PPCL_Spot!J39+GT_NG!J39+GT_Spot!J39+Bawana_NG!J39+Bawana_RLNG!J39+Bawana_Spot!J39</f>
        <v>80.2</v>
      </c>
      <c r="F39" s="194">
        <f>PPCL_NG!Q39+PPCL_Spot!Q39+GT_NG!Q39+GT_Spot!Q39+Bawana_NG!Q39+Bawana_RLNG!Q39+Bawana_Spot!Q39</f>
        <v>80.243292509256634</v>
      </c>
      <c r="G39" s="195">
        <f t="shared" si="1"/>
        <v>-4.3292509256630751E-2</v>
      </c>
      <c r="H39" s="194">
        <f>PPCL_NG!K39+PPCL_Spot!K39+GT_NG!K39+GT_Spot!K39+Bawana_NG!K39+Bawana_RLNG!K39+Bawana_Spot!K39</f>
        <v>14.5</v>
      </c>
      <c r="I39" s="194">
        <f>PPCL_NG!R39+PPCL_Spot!R39+GT_NG!R39+GT_Spot!R39+Bawana_NG!R39+Bawana_RLNG!R39+Bawana_Spot!R39</f>
        <v>14.5</v>
      </c>
      <c r="J39" s="195">
        <f t="shared" si="2"/>
        <v>0</v>
      </c>
      <c r="K39" s="194">
        <f>PPCL_NG!L39+PPCL_Spot!L39+GT_NG!L39+GT_Spot!L39+Bawana_NG!L39+Bawana_RLNG!L39+Bawana_Spot!L39</f>
        <v>64.53</v>
      </c>
      <c r="L39" s="194">
        <f>PPCL_NG!S39+PPCL_Spot!S39+GT_NG!S39+GT_Spot!S39+Bawana_NG!S39+Bawana_RLNG!S39+Bawana_Spot!S39</f>
        <v>64.541256052406723</v>
      </c>
      <c r="M39" s="195">
        <f t="shared" si="3"/>
        <v>-1.1256052406722006E-2</v>
      </c>
      <c r="N39" s="194">
        <f>PPCL_NG!M39+PPCL_Spot!M39+GT_NG!M39+GT_Spot!M39+Bawana_NG!M39+Bawana_RLNG!M39+Bawana_Spot!M39</f>
        <v>98.25</v>
      </c>
      <c r="O39" s="194">
        <f>PPCL_NG!T39+PPCL_Spot!T39+GT_NG!T39+GT_Spot!T39+Bawana_NG!T39+Bawana_RLNG!T39+Bawana_Spot!T39</f>
        <v>98.309527200227876</v>
      </c>
      <c r="P39" s="195">
        <f t="shared" si="4"/>
        <v>-5.9527200227876165E-2</v>
      </c>
      <c r="Q39" s="195">
        <f t="shared" si="5"/>
        <v>-0.18999999999999773</v>
      </c>
    </row>
    <row r="40" spans="1:17">
      <c r="A40" s="34" t="s">
        <v>82</v>
      </c>
      <c r="B40" s="194">
        <f>PPCL_NG!I40+PPCL_Spot!I40+GT_NG!I40+GT_Spot!I40+Bawana_NG!I40+Bawana_RLNG!I40+Bawana_Spot!I40</f>
        <v>348.07000000000005</v>
      </c>
      <c r="C40" s="194">
        <f>PPCL_NG!P40+PPCL_Spot!P40+GT_NG!P40+GT_Spot!P40+Bawana_NG!P40+Bawana_RLNG!P40+Bawana_Spot!P40</f>
        <v>348.14257988859578</v>
      </c>
      <c r="D40" s="195">
        <f t="shared" si="0"/>
        <v>-7.2579888595726061E-2</v>
      </c>
      <c r="E40" s="194">
        <f>PPCL_NG!J40+PPCL_Spot!J40+GT_NG!J40+GT_Spot!J40+Bawana_NG!J40+Bawana_RLNG!J40+Bawana_Spot!J40</f>
        <v>80.2</v>
      </c>
      <c r="F40" s="194">
        <f>PPCL_NG!Q40+PPCL_Spot!Q40+GT_NG!Q40+GT_Spot!Q40+Bawana_NG!Q40+Bawana_RLNG!Q40+Bawana_Spot!Q40</f>
        <v>80.244561712107895</v>
      </c>
      <c r="G40" s="195">
        <f t="shared" si="1"/>
        <v>-4.4561712107892504E-2</v>
      </c>
      <c r="H40" s="194">
        <f>PPCL_NG!K40+PPCL_Spot!K40+GT_NG!K40+GT_Spot!K40+Bawana_NG!K40+Bawana_RLNG!K40+Bawana_Spot!K40</f>
        <v>14.5</v>
      </c>
      <c r="I40" s="194">
        <f>PPCL_NG!R40+PPCL_Spot!R40+GT_NG!R40+GT_Spot!R40+Bawana_NG!R40+Bawana_RLNG!R40+Bawana_Spot!R40</f>
        <v>14.5</v>
      </c>
      <c r="J40" s="195">
        <f t="shared" si="2"/>
        <v>0</v>
      </c>
      <c r="K40" s="194">
        <f>PPCL_NG!L40+PPCL_Spot!L40+GT_NG!L40+GT_Spot!L40+Bawana_NG!L40+Bawana_RLNG!L40+Bawana_Spot!L40</f>
        <v>64.53</v>
      </c>
      <c r="L40" s="194">
        <f>PPCL_NG!S40+PPCL_Spot!S40+GT_NG!S40+GT_Spot!S40+Bawana_NG!S40+Bawana_RLNG!S40+Bawana_Spot!S40</f>
        <v>64.541586045148051</v>
      </c>
      <c r="M40" s="195">
        <f t="shared" si="3"/>
        <v>-1.1586045148050061E-2</v>
      </c>
      <c r="N40" s="194">
        <f>PPCL_NG!M40+PPCL_Spot!M40+GT_NG!M40+GT_Spot!M40+Bawana_NG!M40+Bawana_RLNG!M40+Bawana_Spot!M40</f>
        <v>98.25</v>
      </c>
      <c r="O40" s="194">
        <f>PPCL_NG!T40+PPCL_Spot!T40+GT_NG!T40+GT_Spot!T40+Bawana_NG!T40+Bawana_RLNG!T40+Bawana_Spot!T40</f>
        <v>98.311272354148358</v>
      </c>
      <c r="P40" s="195">
        <f t="shared" si="4"/>
        <v>-6.1272354148357522E-2</v>
      </c>
      <c r="Q40" s="195">
        <f t="shared" si="5"/>
        <v>-0.19000000000002615</v>
      </c>
    </row>
    <row r="41" spans="1:17">
      <c r="A41" s="34" t="s">
        <v>83</v>
      </c>
      <c r="B41" s="194">
        <f>PPCL_NG!I41+PPCL_Spot!I41+GT_NG!I41+GT_Spot!I41+Bawana_NG!I41+Bawana_RLNG!I41+Bawana_Spot!I41</f>
        <v>347.64</v>
      </c>
      <c r="C41" s="194">
        <f>PPCL_NG!P41+PPCL_Spot!P41+GT_NG!P41+GT_Spot!P41+Bawana_NG!P41+Bawana_RLNG!P41+Bawana_Spot!P41</f>
        <v>347.71257988859577</v>
      </c>
      <c r="D41" s="195">
        <f t="shared" si="0"/>
        <v>-7.2579888595782904E-2</v>
      </c>
      <c r="E41" s="194">
        <f>PPCL_NG!J41+PPCL_Spot!J41+GT_NG!J41+GT_Spot!J41+Bawana_NG!J41+Bawana_RLNG!J41+Bawana_Spot!J41</f>
        <v>80.2</v>
      </c>
      <c r="F41" s="194">
        <f>PPCL_NG!Q41+PPCL_Spot!Q41+GT_NG!Q41+GT_Spot!Q41+Bawana_NG!Q41+Bawana_RLNG!Q41+Bawana_Spot!Q41</f>
        <v>80.244561712107895</v>
      </c>
      <c r="G41" s="195">
        <f t="shared" si="1"/>
        <v>-4.4561712107892504E-2</v>
      </c>
      <c r="H41" s="194">
        <f>PPCL_NG!K41+PPCL_Spot!K41+GT_NG!K41+GT_Spot!K41+Bawana_NG!K41+Bawana_RLNG!K41+Bawana_Spot!K41</f>
        <v>13.84</v>
      </c>
      <c r="I41" s="194">
        <f>PPCL_NG!R41+PPCL_Spot!R41+GT_NG!R41+GT_Spot!R41+Bawana_NG!R41+Bawana_RLNG!R41+Bawana_Spot!R41</f>
        <v>13.84</v>
      </c>
      <c r="J41" s="195">
        <f t="shared" si="2"/>
        <v>0</v>
      </c>
      <c r="K41" s="194">
        <f>PPCL_NG!L41+PPCL_Spot!L41+GT_NG!L41+GT_Spot!L41+Bawana_NG!L41+Bawana_RLNG!L41+Bawana_Spot!L41</f>
        <v>60.62</v>
      </c>
      <c r="L41" s="194">
        <f>PPCL_NG!S41+PPCL_Spot!S41+GT_NG!S41+GT_Spot!S41+Bawana_NG!S41+Bawana_RLNG!S41+Bawana_Spot!S41</f>
        <v>60.631586045148055</v>
      </c>
      <c r="M41" s="195">
        <f t="shared" si="3"/>
        <v>-1.1586045148057167E-2</v>
      </c>
      <c r="N41" s="194">
        <f>PPCL_NG!M41+PPCL_Spot!M41+GT_NG!M41+GT_Spot!M41+Bawana_NG!M41+Bawana_RLNG!M41+Bawana_Spot!M41</f>
        <v>98.25</v>
      </c>
      <c r="O41" s="194">
        <f>PPCL_NG!T41+PPCL_Spot!T41+GT_NG!T41+GT_Spot!T41+Bawana_NG!T41+Bawana_RLNG!T41+Bawana_Spot!T41</f>
        <v>98.311272354148358</v>
      </c>
      <c r="P41" s="195">
        <f t="shared" si="4"/>
        <v>-6.1272354148357522E-2</v>
      </c>
      <c r="Q41" s="195">
        <f t="shared" si="5"/>
        <v>-0.1900000000000901</v>
      </c>
    </row>
    <row r="42" spans="1:17">
      <c r="A42" s="34" t="s">
        <v>84</v>
      </c>
      <c r="B42" s="194">
        <f>PPCL_NG!I42+PPCL_Spot!I42+GT_NG!I42+GT_Spot!I42+Bawana_NG!I42+Bawana_RLNG!I42+Bawana_Spot!I42</f>
        <v>347.64</v>
      </c>
      <c r="C42" s="194">
        <f>PPCL_NG!P42+PPCL_Spot!P42+GT_NG!P42+GT_Spot!P42+Bawana_NG!P42+Bawana_RLNG!P42+Bawana_Spot!P42</f>
        <v>347.71257988859577</v>
      </c>
      <c r="D42" s="195">
        <f t="shared" si="0"/>
        <v>-7.2579888595782904E-2</v>
      </c>
      <c r="E42" s="194">
        <f>PPCL_NG!J42+PPCL_Spot!J42+GT_NG!J42+GT_Spot!J42+Bawana_NG!J42+Bawana_RLNG!J42+Bawana_Spot!J42</f>
        <v>80.2</v>
      </c>
      <c r="F42" s="194">
        <f>PPCL_NG!Q42+PPCL_Spot!Q42+GT_NG!Q42+GT_Spot!Q42+Bawana_NG!Q42+Bawana_RLNG!Q42+Bawana_Spot!Q42</f>
        <v>80.244561712107895</v>
      </c>
      <c r="G42" s="195">
        <f t="shared" si="1"/>
        <v>-4.4561712107892504E-2</v>
      </c>
      <c r="H42" s="194">
        <f>PPCL_NG!K42+PPCL_Spot!K42+GT_NG!K42+GT_Spot!K42+Bawana_NG!K42+Bawana_RLNG!K42+Bawana_Spot!K42</f>
        <v>13.84</v>
      </c>
      <c r="I42" s="194">
        <f>PPCL_NG!R42+PPCL_Spot!R42+GT_NG!R42+GT_Spot!R42+Bawana_NG!R42+Bawana_RLNG!R42+Bawana_Spot!R42</f>
        <v>13.84</v>
      </c>
      <c r="J42" s="195">
        <f t="shared" si="2"/>
        <v>0</v>
      </c>
      <c r="K42" s="194">
        <f>PPCL_NG!L42+PPCL_Spot!L42+GT_NG!L42+GT_Spot!L42+Bawana_NG!L42+Bawana_RLNG!L42+Bawana_Spot!L42</f>
        <v>60.62</v>
      </c>
      <c r="L42" s="194">
        <f>PPCL_NG!S42+PPCL_Spot!S42+GT_NG!S42+GT_Spot!S42+Bawana_NG!S42+Bawana_RLNG!S42+Bawana_Spot!S42</f>
        <v>60.631586045148055</v>
      </c>
      <c r="M42" s="195">
        <f t="shared" si="3"/>
        <v>-1.1586045148057167E-2</v>
      </c>
      <c r="N42" s="194">
        <f>PPCL_NG!M42+PPCL_Spot!M42+GT_NG!M42+GT_Spot!M42+Bawana_NG!M42+Bawana_RLNG!M42+Bawana_Spot!M42</f>
        <v>98.25</v>
      </c>
      <c r="O42" s="194">
        <f>PPCL_NG!T42+PPCL_Spot!T42+GT_NG!T42+GT_Spot!T42+Bawana_NG!T42+Bawana_RLNG!T42+Bawana_Spot!T42</f>
        <v>98.311272354148358</v>
      </c>
      <c r="P42" s="195">
        <f t="shared" si="4"/>
        <v>-6.1272354148357522E-2</v>
      </c>
      <c r="Q42" s="195">
        <f t="shared" si="5"/>
        <v>-0.1900000000000901</v>
      </c>
    </row>
    <row r="43" spans="1:17">
      <c r="A43" s="34" t="s">
        <v>85</v>
      </c>
      <c r="B43" s="194">
        <f>PPCL_NG!I43+PPCL_Spot!I43+GT_NG!I43+GT_Spot!I43+Bawana_NG!I43+Bawana_RLNG!I43+Bawana_Spot!I43</f>
        <v>347.64</v>
      </c>
      <c r="C43" s="194">
        <f>PPCL_NG!P43+PPCL_Spot!P43+GT_NG!P43+GT_Spot!P43+Bawana_NG!P43+Bawana_RLNG!P43+Bawana_Spot!P43</f>
        <v>347.71257988859577</v>
      </c>
      <c r="D43" s="195">
        <f t="shared" si="0"/>
        <v>-7.2579888595782904E-2</v>
      </c>
      <c r="E43" s="194">
        <f>PPCL_NG!J43+PPCL_Spot!J43+GT_NG!J43+GT_Spot!J43+Bawana_NG!J43+Bawana_RLNG!J43+Bawana_Spot!J43</f>
        <v>80.2</v>
      </c>
      <c r="F43" s="194">
        <f>PPCL_NG!Q43+PPCL_Spot!Q43+GT_NG!Q43+GT_Spot!Q43+Bawana_NG!Q43+Bawana_RLNG!Q43+Bawana_Spot!Q43</f>
        <v>80.244561712107895</v>
      </c>
      <c r="G43" s="195">
        <f t="shared" si="1"/>
        <v>-4.4561712107892504E-2</v>
      </c>
      <c r="H43" s="194">
        <f>PPCL_NG!K43+PPCL_Spot!K43+GT_NG!K43+GT_Spot!K43+Bawana_NG!K43+Bawana_RLNG!K43+Bawana_Spot!K43</f>
        <v>13.84</v>
      </c>
      <c r="I43" s="194">
        <f>PPCL_NG!R43+PPCL_Spot!R43+GT_NG!R43+GT_Spot!R43+Bawana_NG!R43+Bawana_RLNG!R43+Bawana_Spot!R43</f>
        <v>13.84</v>
      </c>
      <c r="J43" s="195">
        <f t="shared" si="2"/>
        <v>0</v>
      </c>
      <c r="K43" s="194">
        <f>PPCL_NG!L43+PPCL_Spot!L43+GT_NG!L43+GT_Spot!L43+Bawana_NG!L43+Bawana_RLNG!L43+Bawana_Spot!L43</f>
        <v>60.62</v>
      </c>
      <c r="L43" s="194">
        <f>PPCL_NG!S43+PPCL_Spot!S43+GT_NG!S43+GT_Spot!S43+Bawana_NG!S43+Bawana_RLNG!S43+Bawana_Spot!S43</f>
        <v>60.631586045148055</v>
      </c>
      <c r="M43" s="195">
        <f t="shared" si="3"/>
        <v>-1.1586045148057167E-2</v>
      </c>
      <c r="N43" s="194">
        <f>PPCL_NG!M43+PPCL_Spot!M43+GT_NG!M43+GT_Spot!M43+Bawana_NG!M43+Bawana_RLNG!M43+Bawana_Spot!M43</f>
        <v>98.25</v>
      </c>
      <c r="O43" s="194">
        <f>PPCL_NG!T43+PPCL_Spot!T43+GT_NG!T43+GT_Spot!T43+Bawana_NG!T43+Bawana_RLNG!T43+Bawana_Spot!T43</f>
        <v>98.311272354148358</v>
      </c>
      <c r="P43" s="195">
        <f t="shared" si="4"/>
        <v>-6.1272354148357522E-2</v>
      </c>
      <c r="Q43" s="195">
        <f t="shared" si="5"/>
        <v>-0.1900000000000901</v>
      </c>
    </row>
    <row r="44" spans="1:17">
      <c r="A44" s="34" t="s">
        <v>86</v>
      </c>
      <c r="B44" s="194">
        <f>PPCL_NG!I44+PPCL_Spot!I44+GT_NG!I44+GT_Spot!I44+Bawana_NG!I44+Bawana_RLNG!I44+Bawana_Spot!I44</f>
        <v>347.64</v>
      </c>
      <c r="C44" s="194">
        <f>PPCL_NG!P44+PPCL_Spot!P44+GT_NG!P44+GT_Spot!P44+Bawana_NG!P44+Bawana_RLNG!P44+Bawana_Spot!P44</f>
        <v>347.71257988859577</v>
      </c>
      <c r="D44" s="195">
        <f t="shared" si="0"/>
        <v>-7.2579888595782904E-2</v>
      </c>
      <c r="E44" s="194">
        <f>PPCL_NG!J44+PPCL_Spot!J44+GT_NG!J44+GT_Spot!J44+Bawana_NG!J44+Bawana_RLNG!J44+Bawana_Spot!J44</f>
        <v>80.2</v>
      </c>
      <c r="F44" s="194">
        <f>PPCL_NG!Q44+PPCL_Spot!Q44+GT_NG!Q44+GT_Spot!Q44+Bawana_NG!Q44+Bawana_RLNG!Q44+Bawana_Spot!Q44</f>
        <v>80.244561712107895</v>
      </c>
      <c r="G44" s="195">
        <f t="shared" si="1"/>
        <v>-4.4561712107892504E-2</v>
      </c>
      <c r="H44" s="194">
        <f>PPCL_NG!K44+PPCL_Spot!K44+GT_NG!K44+GT_Spot!K44+Bawana_NG!K44+Bawana_RLNG!K44+Bawana_Spot!K44</f>
        <v>13.84</v>
      </c>
      <c r="I44" s="194">
        <f>PPCL_NG!R44+PPCL_Spot!R44+GT_NG!R44+GT_Spot!R44+Bawana_NG!R44+Bawana_RLNG!R44+Bawana_Spot!R44</f>
        <v>13.84</v>
      </c>
      <c r="J44" s="195">
        <f t="shared" si="2"/>
        <v>0</v>
      </c>
      <c r="K44" s="194">
        <f>PPCL_NG!L44+PPCL_Spot!L44+GT_NG!L44+GT_Spot!L44+Bawana_NG!L44+Bawana_RLNG!L44+Bawana_Spot!L44</f>
        <v>55.62</v>
      </c>
      <c r="L44" s="194">
        <f>PPCL_NG!S44+PPCL_Spot!S44+GT_NG!S44+GT_Spot!S44+Bawana_NG!S44+Bawana_RLNG!S44+Bawana_Spot!S44</f>
        <v>55.631586045148055</v>
      </c>
      <c r="M44" s="195">
        <f t="shared" si="3"/>
        <v>-1.1586045148057167E-2</v>
      </c>
      <c r="N44" s="194">
        <f>PPCL_NG!M44+PPCL_Spot!M44+GT_NG!M44+GT_Spot!M44+Bawana_NG!M44+Bawana_RLNG!M44+Bawana_Spot!M44</f>
        <v>98.25</v>
      </c>
      <c r="O44" s="194">
        <f>PPCL_NG!T44+PPCL_Spot!T44+GT_NG!T44+GT_Spot!T44+Bawana_NG!T44+Bawana_RLNG!T44+Bawana_Spot!T44</f>
        <v>98.311272354148358</v>
      </c>
      <c r="P44" s="195">
        <f t="shared" si="4"/>
        <v>-6.1272354148357522E-2</v>
      </c>
      <c r="Q44" s="195">
        <f t="shared" si="5"/>
        <v>-0.1900000000000901</v>
      </c>
    </row>
    <row r="45" spans="1:17">
      <c r="A45" s="34" t="s">
        <v>87</v>
      </c>
      <c r="B45" s="194">
        <f>PPCL_NG!I45+PPCL_Spot!I45+GT_NG!I45+GT_Spot!I45+Bawana_NG!I45+Bawana_RLNG!I45+Bawana_Spot!I45</f>
        <v>347.64</v>
      </c>
      <c r="C45" s="194">
        <f>PPCL_NG!P45+PPCL_Spot!P45+GT_NG!P45+GT_Spot!P45+Bawana_NG!P45+Bawana_RLNG!P45+Bawana_Spot!P45</f>
        <v>347.71257988859577</v>
      </c>
      <c r="D45" s="195">
        <f t="shared" si="0"/>
        <v>-7.2579888595782904E-2</v>
      </c>
      <c r="E45" s="194">
        <f>PPCL_NG!J45+PPCL_Spot!J45+GT_NG!J45+GT_Spot!J45+Bawana_NG!J45+Bawana_RLNG!J45+Bawana_Spot!J45</f>
        <v>80.2</v>
      </c>
      <c r="F45" s="194">
        <f>PPCL_NG!Q45+PPCL_Spot!Q45+GT_NG!Q45+GT_Spot!Q45+Bawana_NG!Q45+Bawana_RLNG!Q45+Bawana_Spot!Q45</f>
        <v>80.244561712107895</v>
      </c>
      <c r="G45" s="195">
        <f t="shared" si="1"/>
        <v>-4.4561712107892504E-2</v>
      </c>
      <c r="H45" s="194">
        <f>PPCL_NG!K45+PPCL_Spot!K45+GT_NG!K45+GT_Spot!K45+Bawana_NG!K45+Bawana_RLNG!K45+Bawana_Spot!K45</f>
        <v>13.84</v>
      </c>
      <c r="I45" s="194">
        <f>PPCL_NG!R45+PPCL_Spot!R45+GT_NG!R45+GT_Spot!R45+Bawana_NG!R45+Bawana_RLNG!R45+Bawana_Spot!R45</f>
        <v>13.84</v>
      </c>
      <c r="J45" s="195">
        <f t="shared" si="2"/>
        <v>0</v>
      </c>
      <c r="K45" s="194">
        <f>PPCL_NG!L45+PPCL_Spot!L45+GT_NG!L45+GT_Spot!L45+Bawana_NG!L45+Bawana_RLNG!L45+Bawana_Spot!L45</f>
        <v>55.62</v>
      </c>
      <c r="L45" s="194">
        <f>PPCL_NG!S45+PPCL_Spot!S45+GT_NG!S45+GT_Spot!S45+Bawana_NG!S45+Bawana_RLNG!S45+Bawana_Spot!S45</f>
        <v>55.631586045148055</v>
      </c>
      <c r="M45" s="195">
        <f t="shared" si="3"/>
        <v>-1.1586045148057167E-2</v>
      </c>
      <c r="N45" s="194">
        <f>PPCL_NG!M45+PPCL_Spot!M45+GT_NG!M45+GT_Spot!M45+Bawana_NG!M45+Bawana_RLNG!M45+Bawana_Spot!M45</f>
        <v>98.25</v>
      </c>
      <c r="O45" s="194">
        <f>PPCL_NG!T45+PPCL_Spot!T45+GT_NG!T45+GT_Spot!T45+Bawana_NG!T45+Bawana_RLNG!T45+Bawana_Spot!T45</f>
        <v>98.311272354148358</v>
      </c>
      <c r="P45" s="195">
        <f t="shared" si="4"/>
        <v>-6.1272354148357522E-2</v>
      </c>
      <c r="Q45" s="195">
        <f t="shared" si="5"/>
        <v>-0.1900000000000901</v>
      </c>
    </row>
    <row r="46" spans="1:17">
      <c r="A46" s="34" t="s">
        <v>88</v>
      </c>
      <c r="B46" s="194">
        <f>PPCL_NG!I46+PPCL_Spot!I46+GT_NG!I46+GT_Spot!I46+Bawana_NG!I46+Bawana_RLNG!I46+Bawana_Spot!I46</f>
        <v>347.64</v>
      </c>
      <c r="C46" s="194">
        <f>PPCL_NG!P46+PPCL_Spot!P46+GT_NG!P46+GT_Spot!P46+Bawana_NG!P46+Bawana_RLNG!P46+Bawana_Spot!P46</f>
        <v>347.71257988859577</v>
      </c>
      <c r="D46" s="195">
        <f t="shared" si="0"/>
        <v>-7.2579888595782904E-2</v>
      </c>
      <c r="E46" s="194">
        <f>PPCL_NG!J46+PPCL_Spot!J46+GT_NG!J46+GT_Spot!J46+Bawana_NG!J46+Bawana_RLNG!J46+Bawana_Spot!J46</f>
        <v>80.2</v>
      </c>
      <c r="F46" s="194">
        <f>PPCL_NG!Q46+PPCL_Spot!Q46+GT_NG!Q46+GT_Spot!Q46+Bawana_NG!Q46+Bawana_RLNG!Q46+Bawana_Spot!Q46</f>
        <v>80.244561712107895</v>
      </c>
      <c r="G46" s="195">
        <f t="shared" si="1"/>
        <v>-4.4561712107892504E-2</v>
      </c>
      <c r="H46" s="194">
        <f>PPCL_NG!K46+PPCL_Spot!K46+GT_NG!K46+GT_Spot!K46+Bawana_NG!K46+Bawana_RLNG!K46+Bawana_Spot!K46</f>
        <v>13.84</v>
      </c>
      <c r="I46" s="194">
        <f>PPCL_NG!R46+PPCL_Spot!R46+GT_NG!R46+GT_Spot!R46+Bawana_NG!R46+Bawana_RLNG!R46+Bawana_Spot!R46</f>
        <v>13.84</v>
      </c>
      <c r="J46" s="195">
        <f t="shared" si="2"/>
        <v>0</v>
      </c>
      <c r="K46" s="194">
        <f>PPCL_NG!L46+PPCL_Spot!L46+GT_NG!L46+GT_Spot!L46+Bawana_NG!L46+Bawana_RLNG!L46+Bawana_Spot!L46</f>
        <v>55.62</v>
      </c>
      <c r="L46" s="194">
        <f>PPCL_NG!S46+PPCL_Spot!S46+GT_NG!S46+GT_Spot!S46+Bawana_NG!S46+Bawana_RLNG!S46+Bawana_Spot!S46</f>
        <v>55.631586045148055</v>
      </c>
      <c r="M46" s="195">
        <f t="shared" si="3"/>
        <v>-1.1586045148057167E-2</v>
      </c>
      <c r="N46" s="194">
        <f>PPCL_NG!M46+PPCL_Spot!M46+GT_NG!M46+GT_Spot!M46+Bawana_NG!M46+Bawana_RLNG!M46+Bawana_Spot!M46</f>
        <v>98.25</v>
      </c>
      <c r="O46" s="194">
        <f>PPCL_NG!T46+PPCL_Spot!T46+GT_NG!T46+GT_Spot!T46+Bawana_NG!T46+Bawana_RLNG!T46+Bawana_Spot!T46</f>
        <v>98.311272354148358</v>
      </c>
      <c r="P46" s="195">
        <f t="shared" si="4"/>
        <v>-6.1272354148357522E-2</v>
      </c>
      <c r="Q46" s="195">
        <f t="shared" si="5"/>
        <v>-0.1900000000000901</v>
      </c>
    </row>
    <row r="47" spans="1:17">
      <c r="A47" s="34" t="s">
        <v>89</v>
      </c>
      <c r="B47" s="194">
        <f>PPCL_NG!I47+PPCL_Spot!I47+GT_NG!I47+GT_Spot!I47+Bawana_NG!I47+Bawana_RLNG!I47+Bawana_Spot!I47</f>
        <v>347.64</v>
      </c>
      <c r="C47" s="194">
        <f>PPCL_NG!P47+PPCL_Spot!P47+GT_NG!P47+GT_Spot!P47+Bawana_NG!P47+Bawana_RLNG!P47+Bawana_Spot!P47</f>
        <v>347.71257988859577</v>
      </c>
      <c r="D47" s="195">
        <f t="shared" si="0"/>
        <v>-7.2579888595782904E-2</v>
      </c>
      <c r="E47" s="194">
        <f>PPCL_NG!J47+PPCL_Spot!J47+GT_NG!J47+GT_Spot!J47+Bawana_NG!J47+Bawana_RLNG!J47+Bawana_Spot!J47</f>
        <v>80.2</v>
      </c>
      <c r="F47" s="194">
        <f>PPCL_NG!Q47+PPCL_Spot!Q47+GT_NG!Q47+GT_Spot!Q47+Bawana_NG!Q47+Bawana_RLNG!Q47+Bawana_Spot!Q47</f>
        <v>80.244561712107895</v>
      </c>
      <c r="G47" s="195">
        <f t="shared" si="1"/>
        <v>-4.4561712107892504E-2</v>
      </c>
      <c r="H47" s="194">
        <f>PPCL_NG!K47+PPCL_Spot!K47+GT_NG!K47+GT_Spot!K47+Bawana_NG!K47+Bawana_RLNG!K47+Bawana_Spot!K47</f>
        <v>13.84</v>
      </c>
      <c r="I47" s="194">
        <f>PPCL_NG!R47+PPCL_Spot!R47+GT_NG!R47+GT_Spot!R47+Bawana_NG!R47+Bawana_RLNG!R47+Bawana_Spot!R47</f>
        <v>13.84</v>
      </c>
      <c r="J47" s="195">
        <f t="shared" si="2"/>
        <v>0</v>
      </c>
      <c r="K47" s="194">
        <f>PPCL_NG!L47+PPCL_Spot!L47+GT_NG!L47+GT_Spot!L47+Bawana_NG!L47+Bawana_RLNG!L47+Bawana_Spot!L47</f>
        <v>50.62</v>
      </c>
      <c r="L47" s="194">
        <f>PPCL_NG!S47+PPCL_Spot!S47+GT_NG!S47+GT_Spot!S47+Bawana_NG!S47+Bawana_RLNG!S47+Bawana_Spot!S47</f>
        <v>50.631586045148055</v>
      </c>
      <c r="M47" s="195">
        <f t="shared" si="3"/>
        <v>-1.1586045148057167E-2</v>
      </c>
      <c r="N47" s="194">
        <f>PPCL_NG!M47+PPCL_Spot!M47+GT_NG!M47+GT_Spot!M47+Bawana_NG!M47+Bawana_RLNG!M47+Bawana_Spot!M47</f>
        <v>98.25</v>
      </c>
      <c r="O47" s="194">
        <f>PPCL_NG!T47+PPCL_Spot!T47+GT_NG!T47+GT_Spot!T47+Bawana_NG!T47+Bawana_RLNG!T47+Bawana_Spot!T47</f>
        <v>98.311272354148358</v>
      </c>
      <c r="P47" s="195">
        <f t="shared" si="4"/>
        <v>-6.1272354148357522E-2</v>
      </c>
      <c r="Q47" s="195">
        <f t="shared" si="5"/>
        <v>-0.1900000000000901</v>
      </c>
    </row>
    <row r="48" spans="1:17">
      <c r="A48" s="34" t="s">
        <v>90</v>
      </c>
      <c r="B48" s="194">
        <f>PPCL_NG!I48+PPCL_Spot!I48+GT_NG!I48+GT_Spot!I48+Bawana_NG!I48+Bawana_RLNG!I48+Bawana_Spot!I48</f>
        <v>347.64</v>
      </c>
      <c r="C48" s="194">
        <f>PPCL_NG!P48+PPCL_Spot!P48+GT_NG!P48+GT_Spot!P48+Bawana_NG!P48+Bawana_RLNG!P48+Bawana_Spot!P48</f>
        <v>347.71257988859577</v>
      </c>
      <c r="D48" s="195">
        <f t="shared" si="0"/>
        <v>-7.2579888595782904E-2</v>
      </c>
      <c r="E48" s="194">
        <f>PPCL_NG!J48+PPCL_Spot!J48+GT_NG!J48+GT_Spot!J48+Bawana_NG!J48+Bawana_RLNG!J48+Bawana_Spot!J48</f>
        <v>80.2</v>
      </c>
      <c r="F48" s="194">
        <f>PPCL_NG!Q48+PPCL_Spot!Q48+GT_NG!Q48+GT_Spot!Q48+Bawana_NG!Q48+Bawana_RLNG!Q48+Bawana_Spot!Q48</f>
        <v>80.244561712107895</v>
      </c>
      <c r="G48" s="195">
        <f t="shared" si="1"/>
        <v>-4.4561712107892504E-2</v>
      </c>
      <c r="H48" s="194">
        <f>PPCL_NG!K48+PPCL_Spot!K48+GT_NG!K48+GT_Spot!K48+Bawana_NG!K48+Bawana_RLNG!K48+Bawana_Spot!K48</f>
        <v>13.84</v>
      </c>
      <c r="I48" s="194">
        <f>PPCL_NG!R48+PPCL_Spot!R48+GT_NG!R48+GT_Spot!R48+Bawana_NG!R48+Bawana_RLNG!R48+Bawana_Spot!R48</f>
        <v>13.84</v>
      </c>
      <c r="J48" s="195">
        <f t="shared" si="2"/>
        <v>0</v>
      </c>
      <c r="K48" s="194">
        <f>PPCL_NG!L48+PPCL_Spot!L48+GT_NG!L48+GT_Spot!L48+Bawana_NG!L48+Bawana_RLNG!L48+Bawana_Spot!L48</f>
        <v>50.62</v>
      </c>
      <c r="L48" s="194">
        <f>PPCL_NG!S48+PPCL_Spot!S48+GT_NG!S48+GT_Spot!S48+Bawana_NG!S48+Bawana_RLNG!S48+Bawana_Spot!S48</f>
        <v>50.631586045148055</v>
      </c>
      <c r="M48" s="195">
        <f t="shared" si="3"/>
        <v>-1.1586045148057167E-2</v>
      </c>
      <c r="N48" s="194">
        <f>PPCL_NG!M48+PPCL_Spot!M48+GT_NG!M48+GT_Spot!M48+Bawana_NG!M48+Bawana_RLNG!M48+Bawana_Spot!M48</f>
        <v>98.25</v>
      </c>
      <c r="O48" s="194">
        <f>PPCL_NG!T48+PPCL_Spot!T48+GT_NG!T48+GT_Spot!T48+Bawana_NG!T48+Bawana_RLNG!T48+Bawana_Spot!T48</f>
        <v>98.311272354148358</v>
      </c>
      <c r="P48" s="195">
        <f t="shared" si="4"/>
        <v>-6.1272354148357522E-2</v>
      </c>
      <c r="Q48" s="195">
        <f t="shared" si="5"/>
        <v>-0.1900000000000901</v>
      </c>
    </row>
    <row r="49" spans="1:17">
      <c r="A49" s="34" t="s">
        <v>91</v>
      </c>
      <c r="B49" s="194">
        <f>PPCL_NG!I49+PPCL_Spot!I49+GT_NG!I49+GT_Spot!I49+Bawana_NG!I49+Bawana_RLNG!I49+Bawana_Spot!I49</f>
        <v>337.64</v>
      </c>
      <c r="C49" s="194">
        <f>PPCL_NG!P49+PPCL_Spot!P49+GT_NG!P49+GT_Spot!P49+Bawana_NG!P49+Bawana_RLNG!P49+Bawana_Spot!P49</f>
        <v>337.71257988859577</v>
      </c>
      <c r="D49" s="195">
        <f t="shared" si="0"/>
        <v>-7.2579888595782904E-2</v>
      </c>
      <c r="E49" s="194">
        <f>PPCL_NG!J49+PPCL_Spot!J49+GT_NG!J49+GT_Spot!J49+Bawana_NG!J49+Bawana_RLNG!J49+Bawana_Spot!J49</f>
        <v>80.2</v>
      </c>
      <c r="F49" s="194">
        <f>PPCL_NG!Q49+PPCL_Spot!Q49+GT_NG!Q49+GT_Spot!Q49+Bawana_NG!Q49+Bawana_RLNG!Q49+Bawana_Spot!Q49</f>
        <v>80.244561712107895</v>
      </c>
      <c r="G49" s="195">
        <f t="shared" si="1"/>
        <v>-4.4561712107892504E-2</v>
      </c>
      <c r="H49" s="194">
        <f>PPCL_NG!K49+PPCL_Spot!K49+GT_NG!K49+GT_Spot!K49+Bawana_NG!K49+Bawana_RLNG!K49+Bawana_Spot!K49</f>
        <v>13.84</v>
      </c>
      <c r="I49" s="194">
        <f>PPCL_NG!R49+PPCL_Spot!R49+GT_NG!R49+GT_Spot!R49+Bawana_NG!R49+Bawana_RLNG!R49+Bawana_Spot!R49</f>
        <v>13.84</v>
      </c>
      <c r="J49" s="195">
        <f t="shared" si="2"/>
        <v>0</v>
      </c>
      <c r="K49" s="194">
        <f>PPCL_NG!L49+PPCL_Spot!L49+GT_NG!L49+GT_Spot!L49+Bawana_NG!L49+Bawana_RLNG!L49+Bawana_Spot!L49</f>
        <v>50.62</v>
      </c>
      <c r="L49" s="194">
        <f>PPCL_NG!S49+PPCL_Spot!S49+GT_NG!S49+GT_Spot!S49+Bawana_NG!S49+Bawana_RLNG!S49+Bawana_Spot!S49</f>
        <v>50.631586045148055</v>
      </c>
      <c r="M49" s="195">
        <f t="shared" si="3"/>
        <v>-1.1586045148057167E-2</v>
      </c>
      <c r="N49" s="194">
        <f>PPCL_NG!M49+PPCL_Spot!M49+GT_NG!M49+GT_Spot!M49+Bawana_NG!M49+Bawana_RLNG!M49+Bawana_Spot!M49</f>
        <v>98.25</v>
      </c>
      <c r="O49" s="194">
        <f>PPCL_NG!T49+PPCL_Spot!T49+GT_NG!T49+GT_Spot!T49+Bawana_NG!T49+Bawana_RLNG!T49+Bawana_Spot!T49</f>
        <v>98.311272354148358</v>
      </c>
      <c r="P49" s="195">
        <f t="shared" si="4"/>
        <v>-6.1272354148357522E-2</v>
      </c>
      <c r="Q49" s="195">
        <f t="shared" si="5"/>
        <v>-0.1900000000000901</v>
      </c>
    </row>
    <row r="50" spans="1:17">
      <c r="A50" s="34" t="s">
        <v>92</v>
      </c>
      <c r="B50" s="194">
        <f>PPCL_NG!I50+PPCL_Spot!I50+GT_NG!I50+GT_Spot!I50+Bawana_NG!I50+Bawana_RLNG!I50+Bawana_Spot!I50</f>
        <v>337.64</v>
      </c>
      <c r="C50" s="194">
        <f>PPCL_NG!P50+PPCL_Spot!P50+GT_NG!P50+GT_Spot!P50+Bawana_NG!P50+Bawana_RLNG!P50+Bawana_Spot!P50</f>
        <v>337.71257988859577</v>
      </c>
      <c r="D50" s="195">
        <f t="shared" si="0"/>
        <v>-7.2579888595782904E-2</v>
      </c>
      <c r="E50" s="194">
        <f>PPCL_NG!J50+PPCL_Spot!J50+GT_NG!J50+GT_Spot!J50+Bawana_NG!J50+Bawana_RLNG!J50+Bawana_Spot!J50</f>
        <v>80.2</v>
      </c>
      <c r="F50" s="194">
        <f>PPCL_NG!Q50+PPCL_Spot!Q50+GT_NG!Q50+GT_Spot!Q50+Bawana_NG!Q50+Bawana_RLNG!Q50+Bawana_Spot!Q50</f>
        <v>80.244561712107895</v>
      </c>
      <c r="G50" s="195">
        <f t="shared" si="1"/>
        <v>-4.4561712107892504E-2</v>
      </c>
      <c r="H50" s="194">
        <f>PPCL_NG!K50+PPCL_Spot!K50+GT_NG!K50+GT_Spot!K50+Bawana_NG!K50+Bawana_RLNG!K50+Bawana_Spot!K50</f>
        <v>13.84</v>
      </c>
      <c r="I50" s="194">
        <f>PPCL_NG!R50+PPCL_Spot!R50+GT_NG!R50+GT_Spot!R50+Bawana_NG!R50+Bawana_RLNG!R50+Bawana_Spot!R50</f>
        <v>13.84</v>
      </c>
      <c r="J50" s="195">
        <f t="shared" si="2"/>
        <v>0</v>
      </c>
      <c r="K50" s="194">
        <f>PPCL_NG!L50+PPCL_Spot!L50+GT_NG!L50+GT_Spot!L50+Bawana_NG!L50+Bawana_RLNG!L50+Bawana_Spot!L50</f>
        <v>50.62</v>
      </c>
      <c r="L50" s="194">
        <f>PPCL_NG!S50+PPCL_Spot!S50+GT_NG!S50+GT_Spot!S50+Bawana_NG!S50+Bawana_RLNG!S50+Bawana_Spot!S50</f>
        <v>50.631586045148055</v>
      </c>
      <c r="M50" s="195">
        <f t="shared" si="3"/>
        <v>-1.1586045148057167E-2</v>
      </c>
      <c r="N50" s="194">
        <f>PPCL_NG!M50+PPCL_Spot!M50+GT_NG!M50+GT_Spot!M50+Bawana_NG!M50+Bawana_RLNG!M50+Bawana_Spot!M50</f>
        <v>98.25</v>
      </c>
      <c r="O50" s="194">
        <f>PPCL_NG!T50+PPCL_Spot!T50+GT_NG!T50+GT_Spot!T50+Bawana_NG!T50+Bawana_RLNG!T50+Bawana_Spot!T50</f>
        <v>98.311272354148358</v>
      </c>
      <c r="P50" s="195">
        <f t="shared" si="4"/>
        <v>-6.1272354148357522E-2</v>
      </c>
      <c r="Q50" s="195">
        <f t="shared" si="5"/>
        <v>-0.1900000000000901</v>
      </c>
    </row>
    <row r="51" spans="1:17">
      <c r="A51" s="34" t="s">
        <v>93</v>
      </c>
      <c r="B51" s="194">
        <f>PPCL_NG!I51+PPCL_Spot!I51+GT_NG!I51+GT_Spot!I51+Bawana_NG!I51+Bawana_RLNG!I51+Bawana_Spot!I51</f>
        <v>337.64</v>
      </c>
      <c r="C51" s="194">
        <f>PPCL_NG!P51+PPCL_Spot!P51+GT_NG!P51+GT_Spot!P51+Bawana_NG!P51+Bawana_RLNG!P51+Bawana_Spot!P51</f>
        <v>337.71257988859577</v>
      </c>
      <c r="D51" s="195">
        <f t="shared" si="0"/>
        <v>-7.2579888595782904E-2</v>
      </c>
      <c r="E51" s="194">
        <f>PPCL_NG!J51+PPCL_Spot!J51+GT_NG!J51+GT_Spot!J51+Bawana_NG!J51+Bawana_RLNG!J51+Bawana_Spot!J51</f>
        <v>80.2</v>
      </c>
      <c r="F51" s="194">
        <f>PPCL_NG!Q51+PPCL_Spot!Q51+GT_NG!Q51+GT_Spot!Q51+Bawana_NG!Q51+Bawana_RLNG!Q51+Bawana_Spot!Q51</f>
        <v>80.244561712107895</v>
      </c>
      <c r="G51" s="195">
        <f t="shared" si="1"/>
        <v>-4.4561712107892504E-2</v>
      </c>
      <c r="H51" s="194">
        <f>PPCL_NG!K51+PPCL_Spot!K51+GT_NG!K51+GT_Spot!K51+Bawana_NG!K51+Bawana_RLNG!K51+Bawana_Spot!K51</f>
        <v>13.84</v>
      </c>
      <c r="I51" s="194">
        <f>PPCL_NG!R51+PPCL_Spot!R51+GT_NG!R51+GT_Spot!R51+Bawana_NG!R51+Bawana_RLNG!R51+Bawana_Spot!R51</f>
        <v>13.84</v>
      </c>
      <c r="J51" s="195">
        <f t="shared" si="2"/>
        <v>0</v>
      </c>
      <c r="K51" s="194">
        <f>PPCL_NG!L51+PPCL_Spot!L51+GT_NG!L51+GT_Spot!L51+Bawana_NG!L51+Bawana_RLNG!L51+Bawana_Spot!L51</f>
        <v>53.62</v>
      </c>
      <c r="L51" s="194">
        <f>PPCL_NG!S51+PPCL_Spot!S51+GT_NG!S51+GT_Spot!S51+Bawana_NG!S51+Bawana_RLNG!S51+Bawana_Spot!S51</f>
        <v>53.631586045148055</v>
      </c>
      <c r="M51" s="195">
        <f t="shared" si="3"/>
        <v>-1.1586045148057167E-2</v>
      </c>
      <c r="N51" s="194">
        <f>PPCL_NG!M51+PPCL_Spot!M51+GT_NG!M51+GT_Spot!M51+Bawana_NG!M51+Bawana_RLNG!M51+Bawana_Spot!M51</f>
        <v>98.25</v>
      </c>
      <c r="O51" s="194">
        <f>PPCL_NG!T51+PPCL_Spot!T51+GT_NG!T51+GT_Spot!T51+Bawana_NG!T51+Bawana_RLNG!T51+Bawana_Spot!T51</f>
        <v>98.311272354148358</v>
      </c>
      <c r="P51" s="195">
        <f t="shared" si="4"/>
        <v>-6.1272354148357522E-2</v>
      </c>
      <c r="Q51" s="195">
        <f t="shared" si="5"/>
        <v>-0.1900000000000901</v>
      </c>
    </row>
    <row r="52" spans="1:17">
      <c r="A52" s="34" t="s">
        <v>94</v>
      </c>
      <c r="B52" s="194">
        <f>PPCL_NG!I52+PPCL_Spot!I52+GT_NG!I52+GT_Spot!I52+Bawana_NG!I52+Bawana_RLNG!I52+Bawana_Spot!I52</f>
        <v>337.64</v>
      </c>
      <c r="C52" s="194">
        <f>PPCL_NG!P52+PPCL_Spot!P52+GT_NG!P52+GT_Spot!P52+Bawana_NG!P52+Bawana_RLNG!P52+Bawana_Spot!P52</f>
        <v>337.71257988859577</v>
      </c>
      <c r="D52" s="195">
        <f t="shared" si="0"/>
        <v>-7.2579888595782904E-2</v>
      </c>
      <c r="E52" s="194">
        <f>PPCL_NG!J52+PPCL_Spot!J52+GT_NG!J52+GT_Spot!J52+Bawana_NG!J52+Bawana_RLNG!J52+Bawana_Spot!J52</f>
        <v>80.2</v>
      </c>
      <c r="F52" s="194">
        <f>PPCL_NG!Q52+PPCL_Spot!Q52+GT_NG!Q52+GT_Spot!Q52+Bawana_NG!Q52+Bawana_RLNG!Q52+Bawana_Spot!Q52</f>
        <v>80.244561712107895</v>
      </c>
      <c r="G52" s="195">
        <f t="shared" si="1"/>
        <v>-4.4561712107892504E-2</v>
      </c>
      <c r="H52" s="194">
        <f>PPCL_NG!K52+PPCL_Spot!K52+GT_NG!K52+GT_Spot!K52+Bawana_NG!K52+Bawana_RLNG!K52+Bawana_Spot!K52</f>
        <v>13.84</v>
      </c>
      <c r="I52" s="194">
        <f>PPCL_NG!R52+PPCL_Spot!R52+GT_NG!R52+GT_Spot!R52+Bawana_NG!R52+Bawana_RLNG!R52+Bawana_Spot!R52</f>
        <v>13.84</v>
      </c>
      <c r="J52" s="195">
        <f t="shared" si="2"/>
        <v>0</v>
      </c>
      <c r="K52" s="194">
        <f>PPCL_NG!L52+PPCL_Spot!L52+GT_NG!L52+GT_Spot!L52+Bawana_NG!L52+Bawana_RLNG!L52+Bawana_Spot!L52</f>
        <v>53.62</v>
      </c>
      <c r="L52" s="194">
        <f>PPCL_NG!S52+PPCL_Spot!S52+GT_NG!S52+GT_Spot!S52+Bawana_NG!S52+Bawana_RLNG!S52+Bawana_Spot!S52</f>
        <v>53.631586045148055</v>
      </c>
      <c r="M52" s="195">
        <f t="shared" si="3"/>
        <v>-1.1586045148057167E-2</v>
      </c>
      <c r="N52" s="194">
        <f>PPCL_NG!M52+PPCL_Spot!M52+GT_NG!M52+GT_Spot!M52+Bawana_NG!M52+Bawana_RLNG!M52+Bawana_Spot!M52</f>
        <v>98.25</v>
      </c>
      <c r="O52" s="194">
        <f>PPCL_NG!T52+PPCL_Spot!T52+GT_NG!T52+GT_Spot!T52+Bawana_NG!T52+Bawana_RLNG!T52+Bawana_Spot!T52</f>
        <v>98.311272354148358</v>
      </c>
      <c r="P52" s="195">
        <f t="shared" si="4"/>
        <v>-6.1272354148357522E-2</v>
      </c>
      <c r="Q52" s="195">
        <f t="shared" si="5"/>
        <v>-0.1900000000000901</v>
      </c>
    </row>
    <row r="53" spans="1:17">
      <c r="A53" s="34" t="s">
        <v>95</v>
      </c>
      <c r="B53" s="194">
        <f>PPCL_NG!I53+PPCL_Spot!I53+GT_NG!I53+GT_Spot!I53+Bawana_NG!I53+Bawana_RLNG!I53+Bawana_Spot!I53</f>
        <v>337.64</v>
      </c>
      <c r="C53" s="194">
        <f>PPCL_NG!P53+PPCL_Spot!P53+GT_NG!P53+GT_Spot!P53+Bawana_NG!P53+Bawana_RLNG!P53+Bawana_Spot!P53</f>
        <v>337.71257988859577</v>
      </c>
      <c r="D53" s="195">
        <f t="shared" si="0"/>
        <v>-7.2579888595782904E-2</v>
      </c>
      <c r="E53" s="194">
        <f>PPCL_NG!J53+PPCL_Spot!J53+GT_NG!J53+GT_Spot!J53+Bawana_NG!J53+Bawana_RLNG!J53+Bawana_Spot!J53</f>
        <v>80.2</v>
      </c>
      <c r="F53" s="194">
        <f>PPCL_NG!Q53+PPCL_Spot!Q53+GT_NG!Q53+GT_Spot!Q53+Bawana_NG!Q53+Bawana_RLNG!Q53+Bawana_Spot!Q53</f>
        <v>80.244561712107895</v>
      </c>
      <c r="G53" s="195">
        <f t="shared" si="1"/>
        <v>-4.4561712107892504E-2</v>
      </c>
      <c r="H53" s="194">
        <f>PPCL_NG!K53+PPCL_Spot!K53+GT_NG!K53+GT_Spot!K53+Bawana_NG!K53+Bawana_RLNG!K53+Bawana_Spot!K53</f>
        <v>13.84</v>
      </c>
      <c r="I53" s="194">
        <f>PPCL_NG!R53+PPCL_Spot!R53+GT_NG!R53+GT_Spot!R53+Bawana_NG!R53+Bawana_RLNG!R53+Bawana_Spot!R53</f>
        <v>13.84</v>
      </c>
      <c r="J53" s="195">
        <f t="shared" si="2"/>
        <v>0</v>
      </c>
      <c r="K53" s="194">
        <f>PPCL_NG!L53+PPCL_Spot!L53+GT_NG!L53+GT_Spot!L53+Bawana_NG!L53+Bawana_RLNG!L53+Bawana_Spot!L53</f>
        <v>53.62</v>
      </c>
      <c r="L53" s="194">
        <f>PPCL_NG!S53+PPCL_Spot!S53+GT_NG!S53+GT_Spot!S53+Bawana_NG!S53+Bawana_RLNG!S53+Bawana_Spot!S53</f>
        <v>53.631586045148055</v>
      </c>
      <c r="M53" s="195">
        <f t="shared" si="3"/>
        <v>-1.1586045148057167E-2</v>
      </c>
      <c r="N53" s="194">
        <f>PPCL_NG!M53+PPCL_Spot!M53+GT_NG!M53+GT_Spot!M53+Bawana_NG!M53+Bawana_RLNG!M53+Bawana_Spot!M53</f>
        <v>98.25</v>
      </c>
      <c r="O53" s="194">
        <f>PPCL_NG!T53+PPCL_Spot!T53+GT_NG!T53+GT_Spot!T53+Bawana_NG!T53+Bawana_RLNG!T53+Bawana_Spot!T53</f>
        <v>98.311272354148358</v>
      </c>
      <c r="P53" s="195">
        <f t="shared" si="4"/>
        <v>-6.1272354148357522E-2</v>
      </c>
      <c r="Q53" s="195">
        <f t="shared" si="5"/>
        <v>-0.1900000000000901</v>
      </c>
    </row>
    <row r="54" spans="1:17">
      <c r="A54" s="34" t="s">
        <v>96</v>
      </c>
      <c r="B54" s="194">
        <f>PPCL_NG!I54+PPCL_Spot!I54+GT_NG!I54+GT_Spot!I54+Bawana_NG!I54+Bawana_RLNG!I54+Bawana_Spot!I54</f>
        <v>337.64</v>
      </c>
      <c r="C54" s="194">
        <f>PPCL_NG!P54+PPCL_Spot!P54+GT_NG!P54+GT_Spot!P54+Bawana_NG!P54+Bawana_RLNG!P54+Bawana_Spot!P54</f>
        <v>337.71257988859577</v>
      </c>
      <c r="D54" s="195">
        <f t="shared" si="0"/>
        <v>-7.2579888595782904E-2</v>
      </c>
      <c r="E54" s="194">
        <f>PPCL_NG!J54+PPCL_Spot!J54+GT_NG!J54+GT_Spot!J54+Bawana_NG!J54+Bawana_RLNG!J54+Bawana_Spot!J54</f>
        <v>80.2</v>
      </c>
      <c r="F54" s="194">
        <f>PPCL_NG!Q54+PPCL_Spot!Q54+GT_NG!Q54+GT_Spot!Q54+Bawana_NG!Q54+Bawana_RLNG!Q54+Bawana_Spot!Q54</f>
        <v>80.244561712107895</v>
      </c>
      <c r="G54" s="195">
        <f t="shared" si="1"/>
        <v>-4.4561712107892504E-2</v>
      </c>
      <c r="H54" s="194">
        <f>PPCL_NG!K54+PPCL_Spot!K54+GT_NG!K54+GT_Spot!K54+Bawana_NG!K54+Bawana_RLNG!K54+Bawana_Spot!K54</f>
        <v>13.84</v>
      </c>
      <c r="I54" s="194">
        <f>PPCL_NG!R54+PPCL_Spot!R54+GT_NG!R54+GT_Spot!R54+Bawana_NG!R54+Bawana_RLNG!R54+Bawana_Spot!R54</f>
        <v>13.84</v>
      </c>
      <c r="J54" s="195">
        <f t="shared" si="2"/>
        <v>0</v>
      </c>
      <c r="K54" s="194">
        <f>PPCL_NG!L54+PPCL_Spot!L54+GT_NG!L54+GT_Spot!L54+Bawana_NG!L54+Bawana_RLNG!L54+Bawana_Spot!L54</f>
        <v>53.62</v>
      </c>
      <c r="L54" s="194">
        <f>PPCL_NG!S54+PPCL_Spot!S54+GT_NG!S54+GT_Spot!S54+Bawana_NG!S54+Bawana_RLNG!S54+Bawana_Spot!S54</f>
        <v>53.631586045148055</v>
      </c>
      <c r="M54" s="195">
        <f t="shared" si="3"/>
        <v>-1.1586045148057167E-2</v>
      </c>
      <c r="N54" s="194">
        <f>PPCL_NG!M54+PPCL_Spot!M54+GT_NG!M54+GT_Spot!M54+Bawana_NG!M54+Bawana_RLNG!M54+Bawana_Spot!M54</f>
        <v>98.25</v>
      </c>
      <c r="O54" s="194">
        <f>PPCL_NG!T54+PPCL_Spot!T54+GT_NG!T54+GT_Spot!T54+Bawana_NG!T54+Bawana_RLNG!T54+Bawana_Spot!T54</f>
        <v>98.311272354148358</v>
      </c>
      <c r="P54" s="195">
        <f t="shared" si="4"/>
        <v>-6.1272354148357522E-2</v>
      </c>
      <c r="Q54" s="195">
        <f t="shared" si="5"/>
        <v>-0.1900000000000901</v>
      </c>
    </row>
    <row r="55" spans="1:17">
      <c r="A55" s="34" t="s">
        <v>97</v>
      </c>
      <c r="B55" s="194">
        <f>PPCL_NG!I55+PPCL_Spot!I55+GT_NG!I55+GT_Spot!I55+Bawana_NG!I55+Bawana_RLNG!I55+Bawana_Spot!I55</f>
        <v>337.64</v>
      </c>
      <c r="C55" s="194">
        <f>PPCL_NG!P55+PPCL_Spot!P55+GT_NG!P55+GT_Spot!P55+Bawana_NG!P55+Bawana_RLNG!P55+Bawana_Spot!P55</f>
        <v>337.71257988859577</v>
      </c>
      <c r="D55" s="195">
        <f t="shared" si="0"/>
        <v>-7.2579888595782904E-2</v>
      </c>
      <c r="E55" s="194">
        <f>PPCL_NG!J55+PPCL_Spot!J55+GT_NG!J55+GT_Spot!J55+Bawana_NG!J55+Bawana_RLNG!J55+Bawana_Spot!J55</f>
        <v>80.2</v>
      </c>
      <c r="F55" s="194">
        <f>PPCL_NG!Q55+PPCL_Spot!Q55+GT_NG!Q55+GT_Spot!Q55+Bawana_NG!Q55+Bawana_RLNG!Q55+Bawana_Spot!Q55</f>
        <v>80.244561712107895</v>
      </c>
      <c r="G55" s="195">
        <f t="shared" si="1"/>
        <v>-4.4561712107892504E-2</v>
      </c>
      <c r="H55" s="194">
        <f>PPCL_NG!K55+PPCL_Spot!K55+GT_NG!K55+GT_Spot!K55+Bawana_NG!K55+Bawana_RLNG!K55+Bawana_Spot!K55</f>
        <v>13.84</v>
      </c>
      <c r="I55" s="194">
        <f>PPCL_NG!R55+PPCL_Spot!R55+GT_NG!R55+GT_Spot!R55+Bawana_NG!R55+Bawana_RLNG!R55+Bawana_Spot!R55</f>
        <v>13.84</v>
      </c>
      <c r="J55" s="195">
        <f t="shared" si="2"/>
        <v>0</v>
      </c>
      <c r="K55" s="194">
        <f>PPCL_NG!L55+PPCL_Spot!L55+GT_NG!L55+GT_Spot!L55+Bawana_NG!L55+Bawana_RLNG!L55+Bawana_Spot!L55</f>
        <v>60.62</v>
      </c>
      <c r="L55" s="194">
        <f>PPCL_NG!S55+PPCL_Spot!S55+GT_NG!S55+GT_Spot!S55+Bawana_NG!S55+Bawana_RLNG!S55+Bawana_Spot!S55</f>
        <v>60.631586045148055</v>
      </c>
      <c r="M55" s="195">
        <f t="shared" si="3"/>
        <v>-1.1586045148057167E-2</v>
      </c>
      <c r="N55" s="194">
        <f>PPCL_NG!M55+PPCL_Spot!M55+GT_NG!M55+GT_Spot!M55+Bawana_NG!M55+Bawana_RLNG!M55+Bawana_Spot!M55</f>
        <v>98.25</v>
      </c>
      <c r="O55" s="194">
        <f>PPCL_NG!T55+PPCL_Spot!T55+GT_NG!T55+GT_Spot!T55+Bawana_NG!T55+Bawana_RLNG!T55+Bawana_Spot!T55</f>
        <v>98.311272354148358</v>
      </c>
      <c r="P55" s="195">
        <f t="shared" si="4"/>
        <v>-6.1272354148357522E-2</v>
      </c>
      <c r="Q55" s="195">
        <f t="shared" si="5"/>
        <v>-0.1900000000000901</v>
      </c>
    </row>
    <row r="56" spans="1:17">
      <c r="A56" s="34" t="s">
        <v>98</v>
      </c>
      <c r="B56" s="194">
        <f>PPCL_NG!I56+PPCL_Spot!I56+GT_NG!I56+GT_Spot!I56+Bawana_NG!I56+Bawana_RLNG!I56+Bawana_Spot!I56</f>
        <v>338.07000000000005</v>
      </c>
      <c r="C56" s="194">
        <f>PPCL_NG!P56+PPCL_Spot!P56+GT_NG!P56+GT_Spot!P56+Bawana_NG!P56+Bawana_RLNG!P56+Bawana_Spot!P56</f>
        <v>338.14257988859578</v>
      </c>
      <c r="D56" s="195">
        <f t="shared" si="0"/>
        <v>-7.2579888595726061E-2</v>
      </c>
      <c r="E56" s="194">
        <f>PPCL_NG!J56+PPCL_Spot!J56+GT_NG!J56+GT_Spot!J56+Bawana_NG!J56+Bawana_RLNG!J56+Bawana_Spot!J56</f>
        <v>80.2</v>
      </c>
      <c r="F56" s="194">
        <f>PPCL_NG!Q56+PPCL_Spot!Q56+GT_NG!Q56+GT_Spot!Q56+Bawana_NG!Q56+Bawana_RLNG!Q56+Bawana_Spot!Q56</f>
        <v>80.244561712107895</v>
      </c>
      <c r="G56" s="195">
        <f t="shared" si="1"/>
        <v>-4.4561712107892504E-2</v>
      </c>
      <c r="H56" s="194">
        <f>PPCL_NG!K56+PPCL_Spot!K56+GT_NG!K56+GT_Spot!K56+Bawana_NG!K56+Bawana_RLNG!K56+Bawana_Spot!K56</f>
        <v>14.5</v>
      </c>
      <c r="I56" s="194">
        <f>PPCL_NG!R56+PPCL_Spot!R56+GT_NG!R56+GT_Spot!R56+Bawana_NG!R56+Bawana_RLNG!R56+Bawana_Spot!R56</f>
        <v>14.5</v>
      </c>
      <c r="J56" s="195">
        <f t="shared" si="2"/>
        <v>0</v>
      </c>
      <c r="K56" s="194">
        <f>PPCL_NG!L56+PPCL_Spot!L56+GT_NG!L56+GT_Spot!L56+Bawana_NG!L56+Bawana_RLNG!L56+Bawana_Spot!L56</f>
        <v>64.53</v>
      </c>
      <c r="L56" s="194">
        <f>PPCL_NG!S56+PPCL_Spot!S56+GT_NG!S56+GT_Spot!S56+Bawana_NG!S56+Bawana_RLNG!S56+Bawana_Spot!S56</f>
        <v>64.541586045148051</v>
      </c>
      <c r="M56" s="195">
        <f t="shared" si="3"/>
        <v>-1.1586045148050061E-2</v>
      </c>
      <c r="N56" s="194">
        <f>PPCL_NG!M56+PPCL_Spot!M56+GT_NG!M56+GT_Spot!M56+Bawana_NG!M56+Bawana_RLNG!M56+Bawana_Spot!M56</f>
        <v>98.25</v>
      </c>
      <c r="O56" s="194">
        <f>PPCL_NG!T56+PPCL_Spot!T56+GT_NG!T56+GT_Spot!T56+Bawana_NG!T56+Bawana_RLNG!T56+Bawana_Spot!T56</f>
        <v>98.311272354148358</v>
      </c>
      <c r="P56" s="195">
        <f t="shared" si="4"/>
        <v>-6.1272354148357522E-2</v>
      </c>
      <c r="Q56" s="195">
        <f t="shared" si="5"/>
        <v>-0.19000000000002615</v>
      </c>
    </row>
    <row r="57" spans="1:17">
      <c r="A57" s="34" t="s">
        <v>99</v>
      </c>
      <c r="B57" s="194">
        <f>PPCL_NG!I57+PPCL_Spot!I57+GT_NG!I57+GT_Spot!I57+Bawana_NG!I57+Bawana_RLNG!I57+Bawana_Spot!I57</f>
        <v>338.07000000000005</v>
      </c>
      <c r="C57" s="194">
        <f>PPCL_NG!P57+PPCL_Spot!P57+GT_NG!P57+GT_Spot!P57+Bawana_NG!P57+Bawana_RLNG!P57+Bawana_Spot!P57</f>
        <v>338.14257988859578</v>
      </c>
      <c r="D57" s="195">
        <f t="shared" si="0"/>
        <v>-7.2579888595726061E-2</v>
      </c>
      <c r="E57" s="194">
        <f>PPCL_NG!J57+PPCL_Spot!J57+GT_NG!J57+GT_Spot!J57+Bawana_NG!J57+Bawana_RLNG!J57+Bawana_Spot!J57</f>
        <v>80.2</v>
      </c>
      <c r="F57" s="194">
        <f>PPCL_NG!Q57+PPCL_Spot!Q57+GT_NG!Q57+GT_Spot!Q57+Bawana_NG!Q57+Bawana_RLNG!Q57+Bawana_Spot!Q57</f>
        <v>80.244561712107895</v>
      </c>
      <c r="G57" s="195">
        <f t="shared" si="1"/>
        <v>-4.4561712107892504E-2</v>
      </c>
      <c r="H57" s="194">
        <f>PPCL_NG!K57+PPCL_Spot!K57+GT_NG!K57+GT_Spot!K57+Bawana_NG!K57+Bawana_RLNG!K57+Bawana_Spot!K57</f>
        <v>14.5</v>
      </c>
      <c r="I57" s="194">
        <f>PPCL_NG!R57+PPCL_Spot!R57+GT_NG!R57+GT_Spot!R57+Bawana_NG!R57+Bawana_RLNG!R57+Bawana_Spot!R57</f>
        <v>14.5</v>
      </c>
      <c r="J57" s="195">
        <f t="shared" si="2"/>
        <v>0</v>
      </c>
      <c r="K57" s="194">
        <f>PPCL_NG!L57+PPCL_Spot!L57+GT_NG!L57+GT_Spot!L57+Bawana_NG!L57+Bawana_RLNG!L57+Bawana_Spot!L57</f>
        <v>64.53</v>
      </c>
      <c r="L57" s="194">
        <f>PPCL_NG!S57+PPCL_Spot!S57+GT_NG!S57+GT_Spot!S57+Bawana_NG!S57+Bawana_RLNG!S57+Bawana_Spot!S57</f>
        <v>64.541586045148051</v>
      </c>
      <c r="M57" s="195">
        <f t="shared" si="3"/>
        <v>-1.1586045148050061E-2</v>
      </c>
      <c r="N57" s="194">
        <f>PPCL_NG!M57+PPCL_Spot!M57+GT_NG!M57+GT_Spot!M57+Bawana_NG!M57+Bawana_RLNG!M57+Bawana_Spot!M57</f>
        <v>98.25</v>
      </c>
      <c r="O57" s="194">
        <f>PPCL_NG!T57+PPCL_Spot!T57+GT_NG!T57+GT_Spot!T57+Bawana_NG!T57+Bawana_RLNG!T57+Bawana_Spot!T57</f>
        <v>98.311272354148358</v>
      </c>
      <c r="P57" s="195">
        <f t="shared" si="4"/>
        <v>-6.1272354148357522E-2</v>
      </c>
      <c r="Q57" s="195">
        <f t="shared" si="5"/>
        <v>-0.19000000000002615</v>
      </c>
    </row>
    <row r="58" spans="1:17">
      <c r="A58" s="34" t="s">
        <v>100</v>
      </c>
      <c r="B58" s="194">
        <f>PPCL_NG!I58+PPCL_Spot!I58+GT_NG!I58+GT_Spot!I58+Bawana_NG!I58+Bawana_RLNG!I58+Bawana_Spot!I58</f>
        <v>340.19</v>
      </c>
      <c r="C58" s="194">
        <f>PPCL_NG!P58+PPCL_Spot!P58+GT_NG!P58+GT_Spot!P58+Bawana_NG!P58+Bawana_RLNG!P58+Bawana_Spot!P58</f>
        <v>340.26257988859572</v>
      </c>
      <c r="D58" s="195">
        <f t="shared" si="0"/>
        <v>-7.2579888595726061E-2</v>
      </c>
      <c r="E58" s="194">
        <f>PPCL_NG!J58+PPCL_Spot!J58+GT_NG!J58+GT_Spot!J58+Bawana_NG!J58+Bawana_RLNG!J58+Bawana_Spot!J58</f>
        <v>80.37</v>
      </c>
      <c r="F58" s="194">
        <f>PPCL_NG!Q58+PPCL_Spot!Q58+GT_NG!Q58+GT_Spot!Q58+Bawana_NG!Q58+Bawana_RLNG!Q58+Bawana_Spot!Q58</f>
        <v>80.414561712107897</v>
      </c>
      <c r="G58" s="195">
        <f t="shared" si="1"/>
        <v>-4.4561712107892504E-2</v>
      </c>
      <c r="H58" s="194">
        <f>PPCL_NG!K58+PPCL_Spot!K58+GT_NG!K58+GT_Spot!K58+Bawana_NG!K58+Bawana_RLNG!K58+Bawana_Spot!K58</f>
        <v>14.95</v>
      </c>
      <c r="I58" s="194">
        <f>PPCL_NG!R58+PPCL_Spot!R58+GT_NG!R58+GT_Spot!R58+Bawana_NG!R58+Bawana_RLNG!R58+Bawana_Spot!R58</f>
        <v>14.95</v>
      </c>
      <c r="J58" s="195">
        <f t="shared" si="2"/>
        <v>0</v>
      </c>
      <c r="K58" s="194">
        <f>PPCL_NG!L58+PPCL_Spot!L58+GT_NG!L58+GT_Spot!L58+Bawana_NG!L58+Bawana_RLNG!L58+Bawana_Spot!L58</f>
        <v>66.789999999999992</v>
      </c>
      <c r="L58" s="194">
        <f>PPCL_NG!S58+PPCL_Spot!S58+GT_NG!S58+GT_Spot!S58+Bawana_NG!S58+Bawana_RLNG!S58+Bawana_Spot!S58</f>
        <v>66.801586045148056</v>
      </c>
      <c r="M58" s="195">
        <f t="shared" si="3"/>
        <v>-1.1586045148064272E-2</v>
      </c>
      <c r="N58" s="194">
        <f>PPCL_NG!M58+PPCL_Spot!M58+GT_NG!M58+GT_Spot!M58+Bawana_NG!M58+Bawana_RLNG!M58+Bawana_Spot!M58</f>
        <v>98.25</v>
      </c>
      <c r="O58" s="194">
        <f>PPCL_NG!T58+PPCL_Spot!T58+GT_NG!T58+GT_Spot!T58+Bawana_NG!T58+Bawana_RLNG!T58+Bawana_Spot!T58</f>
        <v>98.311272354148358</v>
      </c>
      <c r="P58" s="195">
        <f t="shared" si="4"/>
        <v>-6.1272354148357522E-2</v>
      </c>
      <c r="Q58" s="195">
        <f t="shared" si="5"/>
        <v>-0.19000000000004036</v>
      </c>
    </row>
    <row r="59" spans="1:17">
      <c r="A59" s="34" t="s">
        <v>101</v>
      </c>
      <c r="B59" s="194">
        <f>PPCL_NG!I59+PPCL_Spot!I59+GT_NG!I59+GT_Spot!I59+Bawana_NG!I59+Bawana_RLNG!I59+Bawana_Spot!I59</f>
        <v>339.19</v>
      </c>
      <c r="C59" s="194">
        <f>PPCL_NG!P59+PPCL_Spot!P59+GT_NG!P59+GT_Spot!P59+Bawana_NG!P59+Bawana_RLNG!P59+Bawana_Spot!P59</f>
        <v>339.25903352461495</v>
      </c>
      <c r="D59" s="195">
        <f t="shared" si="0"/>
        <v>-6.9033524614951602E-2</v>
      </c>
      <c r="E59" s="194">
        <f>PPCL_NG!J59+PPCL_Spot!J59+GT_NG!J59+GT_Spot!J59+Bawana_NG!J59+Bawana_RLNG!J59+Bawana_Spot!J59</f>
        <v>80.37</v>
      </c>
      <c r="F59" s="194">
        <f>PPCL_NG!Q59+PPCL_Spot!Q59+GT_NG!Q59+GT_Spot!Q59+Bawana_NG!Q59+Bawana_RLNG!Q59+Bawana_Spot!Q59</f>
        <v>80.415907580791313</v>
      </c>
      <c r="G59" s="195">
        <f t="shared" si="1"/>
        <v>-4.5907580791308078E-2</v>
      </c>
      <c r="H59" s="194">
        <f>PPCL_NG!K59+PPCL_Spot!K59+GT_NG!K59+GT_Spot!K59+Bawana_NG!K59+Bawana_RLNG!K59+Bawana_Spot!K59</f>
        <v>14.95</v>
      </c>
      <c r="I59" s="194">
        <f>PPCL_NG!R59+PPCL_Spot!R59+GT_NG!R59+GT_Spot!R59+Bawana_NG!R59+Bawana_RLNG!R59+Bawana_Spot!R59</f>
        <v>14.95</v>
      </c>
      <c r="J59" s="195">
        <f t="shared" si="2"/>
        <v>0</v>
      </c>
      <c r="K59" s="194">
        <f>PPCL_NG!L59+PPCL_Spot!L59+GT_NG!L59+GT_Spot!L59+Bawana_NG!L59+Bawana_RLNG!L59+Bawana_Spot!L59</f>
        <v>66.789999999999992</v>
      </c>
      <c r="L59" s="194">
        <f>PPCL_NG!S59+PPCL_Spot!S59+GT_NG!S59+GT_Spot!S59+Bawana_NG!S59+Bawana_RLNG!S59+Bawana_Spot!S59</f>
        <v>66.801935971005747</v>
      </c>
      <c r="M59" s="195">
        <f t="shared" si="3"/>
        <v>-1.1935971005755164E-2</v>
      </c>
      <c r="N59" s="194">
        <f>PPCL_NG!M59+PPCL_Spot!M59+GT_NG!M59+GT_Spot!M59+Bawana_NG!M59+Bawana_RLNG!M59+Bawana_Spot!M59</f>
        <v>98.25</v>
      </c>
      <c r="O59" s="194">
        <f>PPCL_NG!T59+PPCL_Spot!T59+GT_NG!T59+GT_Spot!T59+Bawana_NG!T59+Bawana_RLNG!T59+Bawana_Spot!T59</f>
        <v>98.313122923588054</v>
      </c>
      <c r="P59" s="195">
        <f t="shared" si="4"/>
        <v>-6.3122923588053936E-2</v>
      </c>
      <c r="Q59" s="195">
        <f t="shared" si="5"/>
        <v>-0.19000000000006878</v>
      </c>
    </row>
    <row r="60" spans="1:17">
      <c r="A60" s="34" t="s">
        <v>102</v>
      </c>
      <c r="B60" s="194">
        <f>PPCL_NG!I60+PPCL_Spot!I60+GT_NG!I60+GT_Spot!I60+Bawana_NG!I60+Bawana_RLNG!I60+Bawana_Spot!I60</f>
        <v>239.19</v>
      </c>
      <c r="C60" s="194">
        <f>PPCL_NG!P60+PPCL_Spot!P60+GT_NG!P60+GT_Spot!P60+Bawana_NG!P60+Bawana_RLNG!P60+Bawana_Spot!P60</f>
        <v>239.25903352461495</v>
      </c>
      <c r="D60" s="195">
        <f t="shared" si="0"/>
        <v>-6.9033524614951602E-2</v>
      </c>
      <c r="E60" s="194">
        <f>PPCL_NG!J60+PPCL_Spot!J60+GT_NG!J60+GT_Spot!J60+Bawana_NG!J60+Bawana_RLNG!J60+Bawana_Spot!J60</f>
        <v>80.37</v>
      </c>
      <c r="F60" s="194">
        <f>PPCL_NG!Q60+PPCL_Spot!Q60+GT_NG!Q60+GT_Spot!Q60+Bawana_NG!Q60+Bawana_RLNG!Q60+Bawana_Spot!Q60</f>
        <v>80.415907580791313</v>
      </c>
      <c r="G60" s="195">
        <f t="shared" si="1"/>
        <v>-4.5907580791308078E-2</v>
      </c>
      <c r="H60" s="194">
        <f>PPCL_NG!K60+PPCL_Spot!K60+GT_NG!K60+GT_Spot!K60+Bawana_NG!K60+Bawana_RLNG!K60+Bawana_Spot!K60</f>
        <v>14.95</v>
      </c>
      <c r="I60" s="194">
        <f>PPCL_NG!R60+PPCL_Spot!R60+GT_NG!R60+GT_Spot!R60+Bawana_NG!R60+Bawana_RLNG!R60+Bawana_Spot!R60</f>
        <v>14.95</v>
      </c>
      <c r="J60" s="195">
        <f t="shared" si="2"/>
        <v>0</v>
      </c>
      <c r="K60" s="194">
        <f>PPCL_NG!L60+PPCL_Spot!L60+GT_NG!L60+GT_Spot!L60+Bawana_NG!L60+Bawana_RLNG!L60+Bawana_Spot!L60</f>
        <v>66.789999999999992</v>
      </c>
      <c r="L60" s="194">
        <f>PPCL_NG!S60+PPCL_Spot!S60+GT_NG!S60+GT_Spot!S60+Bawana_NG!S60+Bawana_RLNG!S60+Bawana_Spot!S60</f>
        <v>66.801935971005747</v>
      </c>
      <c r="M60" s="195">
        <f t="shared" si="3"/>
        <v>-1.1935971005755164E-2</v>
      </c>
      <c r="N60" s="194">
        <f>PPCL_NG!M60+PPCL_Spot!M60+GT_NG!M60+GT_Spot!M60+Bawana_NG!M60+Bawana_RLNG!M60+Bawana_Spot!M60</f>
        <v>98.25</v>
      </c>
      <c r="O60" s="194">
        <f>PPCL_NG!T60+PPCL_Spot!T60+GT_NG!T60+GT_Spot!T60+Bawana_NG!T60+Bawana_RLNG!T60+Bawana_Spot!T60</f>
        <v>98.313122923588054</v>
      </c>
      <c r="P60" s="195">
        <f t="shared" si="4"/>
        <v>-6.3122923588053936E-2</v>
      </c>
      <c r="Q60" s="195">
        <f t="shared" si="5"/>
        <v>-0.19000000000006878</v>
      </c>
    </row>
    <row r="61" spans="1:17">
      <c r="A61" s="34" t="s">
        <v>103</v>
      </c>
      <c r="B61" s="194">
        <f>PPCL_NG!I61+PPCL_Spot!I61+GT_NG!I61+GT_Spot!I61+Bawana_NG!I61+Bawana_RLNG!I61+Bawana_Spot!I61</f>
        <v>154.76</v>
      </c>
      <c r="C61" s="194">
        <f>PPCL_NG!P61+PPCL_Spot!P61+GT_NG!P61+GT_Spot!P61+Bawana_NG!P61+Bawana_RLNG!P61+Bawana_Spot!P61</f>
        <v>154.26166510356228</v>
      </c>
      <c r="D61" s="195">
        <f t="shared" si="0"/>
        <v>0.49833489643771145</v>
      </c>
      <c r="E61" s="194">
        <f>PPCL_NG!J61+PPCL_Spot!J61+GT_NG!J61+GT_Spot!J61+Bawana_NG!J61+Bawana_RLNG!J61+Bawana_Spot!J61</f>
        <v>77.489999999999995</v>
      </c>
      <c r="F61" s="194">
        <f>PPCL_NG!Q61+PPCL_Spot!Q61+GT_NG!Q61+GT_Spot!Q61+Bawana_NG!Q61+Bawana_RLNG!Q61+Bawana_Spot!Q61</f>
        <v>77.213670738686034</v>
      </c>
      <c r="G61" s="195">
        <f t="shared" si="1"/>
        <v>0.27632926131396118</v>
      </c>
      <c r="H61" s="194">
        <f>PPCL_NG!K61+PPCL_Spot!K61+GT_NG!K61+GT_Spot!K61+Bawana_NG!K61+Bawana_RLNG!K61+Bawana_Spot!K61</f>
        <v>15.08</v>
      </c>
      <c r="I61" s="194">
        <f>PPCL_NG!R61+PPCL_Spot!R61+GT_NG!R61+GT_Spot!R61+Bawana_NG!R61+Bawana_RLNG!R61+Bawana_Spot!R61</f>
        <v>14.958421052631579</v>
      </c>
      <c r="J61" s="195">
        <f t="shared" si="2"/>
        <v>0.12157894736842145</v>
      </c>
      <c r="K61" s="194">
        <f>PPCL_NG!L61+PPCL_Spot!L61+GT_NG!L61+GT_Spot!L61+Bawana_NG!L61+Bawana_RLNG!L61+Bawana_Spot!L61</f>
        <v>66.849999999999994</v>
      </c>
      <c r="L61" s="194">
        <f>PPCL_NG!S61+PPCL_Spot!S61+GT_NG!S61+GT_Spot!S61+Bawana_NG!S61+Bawana_RLNG!S61+Bawana_Spot!S61</f>
        <v>66.259699128900479</v>
      </c>
      <c r="M61" s="195">
        <f t="shared" si="3"/>
        <v>0.59030087109951523</v>
      </c>
      <c r="N61" s="194">
        <f>PPCL_NG!M61+PPCL_Spot!M61+GT_NG!M61+GT_Spot!M61+Bawana_NG!M61+Bawana_RLNG!M61+Bawana_Spot!M61</f>
        <v>92.77</v>
      </c>
      <c r="O61" s="194">
        <f>PPCL_NG!T61+PPCL_Spot!T61+GT_NG!T61+GT_Spot!T61+Bawana_NG!T61+Bawana_RLNG!T61+Bawana_Spot!T61</f>
        <v>92.446543976219616</v>
      </c>
      <c r="P61" s="195">
        <f t="shared" si="4"/>
        <v>0.32345602378038052</v>
      </c>
      <c r="Q61" s="195">
        <f t="shared" si="5"/>
        <v>1.8099999999999898</v>
      </c>
    </row>
    <row r="62" spans="1:17">
      <c r="A62" s="34" t="s">
        <v>104</v>
      </c>
      <c r="B62" s="194">
        <f>PPCL_NG!I62+PPCL_Spot!I62+GT_NG!I62+GT_Spot!I62+Bawana_NG!I62+Bawana_RLNG!I62+Bawana_Spot!I62</f>
        <v>154.76</v>
      </c>
      <c r="C62" s="194">
        <f>PPCL_NG!P62+PPCL_Spot!P62+GT_NG!P62+GT_Spot!P62+Bawana_NG!P62+Bawana_RLNG!P62+Bawana_Spot!P62</f>
        <v>154.26166510356228</v>
      </c>
      <c r="D62" s="195">
        <f t="shared" si="0"/>
        <v>0.49833489643771145</v>
      </c>
      <c r="E62" s="194">
        <f>PPCL_NG!J62+PPCL_Spot!J62+GT_NG!J62+GT_Spot!J62+Bawana_NG!J62+Bawana_RLNG!J62+Bawana_Spot!J62</f>
        <v>77.489999999999995</v>
      </c>
      <c r="F62" s="194">
        <f>PPCL_NG!Q62+PPCL_Spot!Q62+GT_NG!Q62+GT_Spot!Q62+Bawana_NG!Q62+Bawana_RLNG!Q62+Bawana_Spot!Q62</f>
        <v>77.213670738686034</v>
      </c>
      <c r="G62" s="195">
        <f t="shared" si="1"/>
        <v>0.27632926131396118</v>
      </c>
      <c r="H62" s="194">
        <f>PPCL_NG!K62+PPCL_Spot!K62+GT_NG!K62+GT_Spot!K62+Bawana_NG!K62+Bawana_RLNG!K62+Bawana_Spot!K62</f>
        <v>15.08</v>
      </c>
      <c r="I62" s="194">
        <f>PPCL_NG!R62+PPCL_Spot!R62+GT_NG!R62+GT_Spot!R62+Bawana_NG!R62+Bawana_RLNG!R62+Bawana_Spot!R62</f>
        <v>14.958421052631579</v>
      </c>
      <c r="J62" s="195">
        <f t="shared" si="2"/>
        <v>0.12157894736842145</v>
      </c>
      <c r="K62" s="194">
        <f>PPCL_NG!L62+PPCL_Spot!L62+GT_NG!L62+GT_Spot!L62+Bawana_NG!L62+Bawana_RLNG!L62+Bawana_Spot!L62</f>
        <v>66.849999999999994</v>
      </c>
      <c r="L62" s="194">
        <f>PPCL_NG!S62+PPCL_Spot!S62+GT_NG!S62+GT_Spot!S62+Bawana_NG!S62+Bawana_RLNG!S62+Bawana_Spot!S62</f>
        <v>66.259699128900479</v>
      </c>
      <c r="M62" s="195">
        <f t="shared" si="3"/>
        <v>0.59030087109951523</v>
      </c>
      <c r="N62" s="194">
        <f>PPCL_NG!M62+PPCL_Spot!M62+GT_NG!M62+GT_Spot!M62+Bawana_NG!M62+Bawana_RLNG!M62+Bawana_Spot!M62</f>
        <v>92.77</v>
      </c>
      <c r="O62" s="194">
        <f>PPCL_NG!T62+PPCL_Spot!T62+GT_NG!T62+GT_Spot!T62+Bawana_NG!T62+Bawana_RLNG!T62+Bawana_Spot!T62</f>
        <v>92.446543976219616</v>
      </c>
      <c r="P62" s="195">
        <f t="shared" si="4"/>
        <v>0.32345602378038052</v>
      </c>
      <c r="Q62" s="195">
        <f t="shared" si="5"/>
        <v>1.8099999999999898</v>
      </c>
    </row>
    <row r="63" spans="1:17">
      <c r="A63" s="34" t="s">
        <v>105</v>
      </c>
      <c r="B63" s="194">
        <f>PPCL_NG!I63+PPCL_Spot!I63+GT_NG!I63+GT_Spot!I63+Bawana_NG!I63+Bawana_RLNG!I63+Bawana_Spot!I63</f>
        <v>154.76</v>
      </c>
      <c r="C63" s="194">
        <f>PPCL_NG!P63+PPCL_Spot!P63+GT_NG!P63+GT_Spot!P63+Bawana_NG!P63+Bawana_RLNG!P63+Bawana_Spot!P63</f>
        <v>154.26166510356228</v>
      </c>
      <c r="D63" s="195">
        <f t="shared" si="0"/>
        <v>0.49833489643771145</v>
      </c>
      <c r="E63" s="194">
        <f>PPCL_NG!J63+PPCL_Spot!J63+GT_NG!J63+GT_Spot!J63+Bawana_NG!J63+Bawana_RLNG!J63+Bawana_Spot!J63</f>
        <v>77.489999999999995</v>
      </c>
      <c r="F63" s="194">
        <f>PPCL_NG!Q63+PPCL_Spot!Q63+GT_NG!Q63+GT_Spot!Q63+Bawana_NG!Q63+Bawana_RLNG!Q63+Bawana_Spot!Q63</f>
        <v>77.213670738686034</v>
      </c>
      <c r="G63" s="195">
        <f t="shared" si="1"/>
        <v>0.27632926131396118</v>
      </c>
      <c r="H63" s="194">
        <f>PPCL_NG!K63+PPCL_Spot!K63+GT_NG!K63+GT_Spot!K63+Bawana_NG!K63+Bawana_RLNG!K63+Bawana_Spot!K63</f>
        <v>15.08</v>
      </c>
      <c r="I63" s="194">
        <f>PPCL_NG!R63+PPCL_Spot!R63+GT_NG!R63+GT_Spot!R63+Bawana_NG!R63+Bawana_RLNG!R63+Bawana_Spot!R63</f>
        <v>14.958421052631579</v>
      </c>
      <c r="J63" s="195">
        <f t="shared" si="2"/>
        <v>0.12157894736842145</v>
      </c>
      <c r="K63" s="194">
        <f>PPCL_NG!L63+PPCL_Spot!L63+GT_NG!L63+GT_Spot!L63+Bawana_NG!L63+Bawana_RLNG!L63+Bawana_Spot!L63</f>
        <v>66.849999999999994</v>
      </c>
      <c r="L63" s="194">
        <f>PPCL_NG!S63+PPCL_Spot!S63+GT_NG!S63+GT_Spot!S63+Bawana_NG!S63+Bawana_RLNG!S63+Bawana_Spot!S63</f>
        <v>66.259699128900479</v>
      </c>
      <c r="M63" s="195">
        <f t="shared" si="3"/>
        <v>0.59030087109951523</v>
      </c>
      <c r="N63" s="194">
        <f>PPCL_NG!M63+PPCL_Spot!M63+GT_NG!M63+GT_Spot!M63+Bawana_NG!M63+Bawana_RLNG!M63+Bawana_Spot!M63</f>
        <v>92.77</v>
      </c>
      <c r="O63" s="194">
        <f>PPCL_NG!T63+PPCL_Spot!T63+GT_NG!T63+GT_Spot!T63+Bawana_NG!T63+Bawana_RLNG!T63+Bawana_Spot!T63</f>
        <v>92.446543976219616</v>
      </c>
      <c r="P63" s="195">
        <f t="shared" si="4"/>
        <v>0.32345602378038052</v>
      </c>
      <c r="Q63" s="195">
        <f t="shared" si="5"/>
        <v>1.8099999999999898</v>
      </c>
    </row>
    <row r="64" spans="1:17">
      <c r="A64" s="34" t="s">
        <v>106</v>
      </c>
      <c r="B64" s="194">
        <f>PPCL_NG!I64+PPCL_Spot!I64+GT_NG!I64+GT_Spot!I64+Bawana_NG!I64+Bawana_RLNG!I64+Bawana_Spot!I64</f>
        <v>154.76</v>
      </c>
      <c r="C64" s="194">
        <f>PPCL_NG!P64+PPCL_Spot!P64+GT_NG!P64+GT_Spot!P64+Bawana_NG!P64+Bawana_RLNG!P64+Bawana_Spot!P64</f>
        <v>154.26166510356228</v>
      </c>
      <c r="D64" s="195">
        <f t="shared" si="0"/>
        <v>0.49833489643771145</v>
      </c>
      <c r="E64" s="194">
        <f>PPCL_NG!J64+PPCL_Spot!J64+GT_NG!J64+GT_Spot!J64+Bawana_NG!J64+Bawana_RLNG!J64+Bawana_Spot!J64</f>
        <v>77.489999999999995</v>
      </c>
      <c r="F64" s="194">
        <f>PPCL_NG!Q64+PPCL_Spot!Q64+GT_NG!Q64+GT_Spot!Q64+Bawana_NG!Q64+Bawana_RLNG!Q64+Bawana_Spot!Q64</f>
        <v>77.213670738686034</v>
      </c>
      <c r="G64" s="195">
        <f t="shared" si="1"/>
        <v>0.27632926131396118</v>
      </c>
      <c r="H64" s="194">
        <f>PPCL_NG!K64+PPCL_Spot!K64+GT_NG!K64+GT_Spot!K64+Bawana_NG!K64+Bawana_RLNG!K64+Bawana_Spot!K64</f>
        <v>15.08</v>
      </c>
      <c r="I64" s="194">
        <f>PPCL_NG!R64+PPCL_Spot!R64+GT_NG!R64+GT_Spot!R64+Bawana_NG!R64+Bawana_RLNG!R64+Bawana_Spot!R64</f>
        <v>14.958421052631579</v>
      </c>
      <c r="J64" s="195">
        <f t="shared" si="2"/>
        <v>0.12157894736842145</v>
      </c>
      <c r="K64" s="194">
        <f>PPCL_NG!L64+PPCL_Spot!L64+GT_NG!L64+GT_Spot!L64+Bawana_NG!L64+Bawana_RLNG!L64+Bawana_Spot!L64</f>
        <v>66.849999999999994</v>
      </c>
      <c r="L64" s="194">
        <f>PPCL_NG!S64+PPCL_Spot!S64+GT_NG!S64+GT_Spot!S64+Bawana_NG!S64+Bawana_RLNG!S64+Bawana_Spot!S64</f>
        <v>66.259699128900479</v>
      </c>
      <c r="M64" s="195">
        <f t="shared" si="3"/>
        <v>0.59030087109951523</v>
      </c>
      <c r="N64" s="194">
        <f>PPCL_NG!M64+PPCL_Spot!M64+GT_NG!M64+GT_Spot!M64+Bawana_NG!M64+Bawana_RLNG!M64+Bawana_Spot!M64</f>
        <v>92.77</v>
      </c>
      <c r="O64" s="194">
        <f>PPCL_NG!T64+PPCL_Spot!T64+GT_NG!T64+GT_Spot!T64+Bawana_NG!T64+Bawana_RLNG!T64+Bawana_Spot!T64</f>
        <v>92.446543976219616</v>
      </c>
      <c r="P64" s="195">
        <f t="shared" si="4"/>
        <v>0.32345602378038052</v>
      </c>
      <c r="Q64" s="195">
        <f t="shared" si="5"/>
        <v>1.8099999999999898</v>
      </c>
    </row>
    <row r="65" spans="1:17">
      <c r="A65" s="34" t="s">
        <v>107</v>
      </c>
      <c r="B65" s="194">
        <f>PPCL_NG!I65+PPCL_Spot!I65+GT_NG!I65+GT_Spot!I65+Bawana_NG!I65+Bawana_RLNG!I65+Bawana_Spot!I65</f>
        <v>154.76</v>
      </c>
      <c r="C65" s="194">
        <f>PPCL_NG!P65+PPCL_Spot!P65+GT_NG!P65+GT_Spot!P65+Bawana_NG!P65+Bawana_RLNG!P65+Bawana_Spot!P65</f>
        <v>154.26166510356228</v>
      </c>
      <c r="D65" s="195">
        <f t="shared" si="0"/>
        <v>0.49833489643771145</v>
      </c>
      <c r="E65" s="194">
        <f>PPCL_NG!J65+PPCL_Spot!J65+GT_NG!J65+GT_Spot!J65+Bawana_NG!J65+Bawana_RLNG!J65+Bawana_Spot!J65</f>
        <v>77.489999999999995</v>
      </c>
      <c r="F65" s="194">
        <f>PPCL_NG!Q65+PPCL_Spot!Q65+GT_NG!Q65+GT_Spot!Q65+Bawana_NG!Q65+Bawana_RLNG!Q65+Bawana_Spot!Q65</f>
        <v>77.213670738686034</v>
      </c>
      <c r="G65" s="195">
        <f t="shared" si="1"/>
        <v>0.27632926131396118</v>
      </c>
      <c r="H65" s="194">
        <f>PPCL_NG!K65+PPCL_Spot!K65+GT_NG!K65+GT_Spot!K65+Bawana_NG!K65+Bawana_RLNG!K65+Bawana_Spot!K65</f>
        <v>15.08</v>
      </c>
      <c r="I65" s="194">
        <f>PPCL_NG!R65+PPCL_Spot!R65+GT_NG!R65+GT_Spot!R65+Bawana_NG!R65+Bawana_RLNG!R65+Bawana_Spot!R65</f>
        <v>14.958421052631579</v>
      </c>
      <c r="J65" s="195">
        <f t="shared" si="2"/>
        <v>0.12157894736842145</v>
      </c>
      <c r="K65" s="194">
        <f>PPCL_NG!L65+PPCL_Spot!L65+GT_NG!L65+GT_Spot!L65+Bawana_NG!L65+Bawana_RLNG!L65+Bawana_Spot!L65</f>
        <v>66.849999999999994</v>
      </c>
      <c r="L65" s="194">
        <f>PPCL_NG!S65+PPCL_Spot!S65+GT_NG!S65+GT_Spot!S65+Bawana_NG!S65+Bawana_RLNG!S65+Bawana_Spot!S65</f>
        <v>66.259699128900479</v>
      </c>
      <c r="M65" s="195">
        <f t="shared" si="3"/>
        <v>0.59030087109951523</v>
      </c>
      <c r="N65" s="194">
        <f>PPCL_NG!M65+PPCL_Spot!M65+GT_NG!M65+GT_Spot!M65+Bawana_NG!M65+Bawana_RLNG!M65+Bawana_Spot!M65</f>
        <v>92.77</v>
      </c>
      <c r="O65" s="194">
        <f>PPCL_NG!T65+PPCL_Spot!T65+GT_NG!T65+GT_Spot!T65+Bawana_NG!T65+Bawana_RLNG!T65+Bawana_Spot!T65</f>
        <v>92.446543976219616</v>
      </c>
      <c r="P65" s="195">
        <f t="shared" si="4"/>
        <v>0.32345602378038052</v>
      </c>
      <c r="Q65" s="195">
        <f t="shared" si="5"/>
        <v>1.8099999999999898</v>
      </c>
    </row>
    <row r="66" spans="1:17">
      <c r="A66" s="34" t="s">
        <v>108</v>
      </c>
      <c r="B66" s="194">
        <f>PPCL_NG!I66+PPCL_Spot!I66+GT_NG!I66+GT_Spot!I66+Bawana_NG!I66+Bawana_RLNG!I66+Bawana_Spot!I66</f>
        <v>154.76</v>
      </c>
      <c r="C66" s="194">
        <f>PPCL_NG!P66+PPCL_Spot!P66+GT_NG!P66+GT_Spot!P66+Bawana_NG!P66+Bawana_RLNG!P66+Bawana_Spot!P66</f>
        <v>154.26166510356228</v>
      </c>
      <c r="D66" s="195">
        <f t="shared" si="0"/>
        <v>0.49833489643771145</v>
      </c>
      <c r="E66" s="194">
        <f>PPCL_NG!J66+PPCL_Spot!J66+GT_NG!J66+GT_Spot!J66+Bawana_NG!J66+Bawana_RLNG!J66+Bawana_Spot!J66</f>
        <v>77.489999999999995</v>
      </c>
      <c r="F66" s="194">
        <f>PPCL_NG!Q66+PPCL_Spot!Q66+GT_NG!Q66+GT_Spot!Q66+Bawana_NG!Q66+Bawana_RLNG!Q66+Bawana_Spot!Q66</f>
        <v>77.213670738686034</v>
      </c>
      <c r="G66" s="195">
        <f t="shared" si="1"/>
        <v>0.27632926131396118</v>
      </c>
      <c r="H66" s="194">
        <f>PPCL_NG!K66+PPCL_Spot!K66+GT_NG!K66+GT_Spot!K66+Bawana_NG!K66+Bawana_RLNG!K66+Bawana_Spot!K66</f>
        <v>15.08</v>
      </c>
      <c r="I66" s="194">
        <f>PPCL_NG!R66+PPCL_Spot!R66+GT_NG!R66+GT_Spot!R66+Bawana_NG!R66+Bawana_RLNG!R66+Bawana_Spot!R66</f>
        <v>14.958421052631579</v>
      </c>
      <c r="J66" s="195">
        <f t="shared" si="2"/>
        <v>0.12157894736842145</v>
      </c>
      <c r="K66" s="194">
        <f>PPCL_NG!L66+PPCL_Spot!L66+GT_NG!L66+GT_Spot!L66+Bawana_NG!L66+Bawana_RLNG!L66+Bawana_Spot!L66</f>
        <v>66.849999999999994</v>
      </c>
      <c r="L66" s="194">
        <f>PPCL_NG!S66+PPCL_Spot!S66+GT_NG!S66+GT_Spot!S66+Bawana_NG!S66+Bawana_RLNG!S66+Bawana_Spot!S66</f>
        <v>66.259699128900479</v>
      </c>
      <c r="M66" s="195">
        <f t="shared" si="3"/>
        <v>0.59030087109951523</v>
      </c>
      <c r="N66" s="194">
        <f>PPCL_NG!M66+PPCL_Spot!M66+GT_NG!M66+GT_Spot!M66+Bawana_NG!M66+Bawana_RLNG!M66+Bawana_Spot!M66</f>
        <v>92.77</v>
      </c>
      <c r="O66" s="194">
        <f>PPCL_NG!T66+PPCL_Spot!T66+GT_NG!T66+GT_Spot!T66+Bawana_NG!T66+Bawana_RLNG!T66+Bawana_Spot!T66</f>
        <v>92.446543976219616</v>
      </c>
      <c r="P66" s="195">
        <f t="shared" si="4"/>
        <v>0.32345602378038052</v>
      </c>
      <c r="Q66" s="195">
        <f t="shared" si="5"/>
        <v>1.8099999999999898</v>
      </c>
    </row>
    <row r="67" spans="1:17">
      <c r="A67" s="34" t="s">
        <v>109</v>
      </c>
      <c r="B67" s="194">
        <f>PPCL_NG!I67+PPCL_Spot!I67+GT_NG!I67+GT_Spot!I67+Bawana_NG!I67+Bawana_RLNG!I67+Bawana_Spot!I67</f>
        <v>154.76</v>
      </c>
      <c r="C67" s="194">
        <f>PPCL_NG!P67+PPCL_Spot!P67+GT_NG!P67+GT_Spot!P67+Bawana_NG!P67+Bawana_RLNG!P67+Bawana_Spot!P67</f>
        <v>154.26166510356228</v>
      </c>
      <c r="D67" s="195">
        <f t="shared" ref="D67:D99" si="6">B67-C67</f>
        <v>0.49833489643771145</v>
      </c>
      <c r="E67" s="194">
        <f>PPCL_NG!J67+PPCL_Spot!J67+GT_NG!J67+GT_Spot!J67+Bawana_NG!J67+Bawana_RLNG!J67+Bawana_Spot!J67</f>
        <v>77.489999999999995</v>
      </c>
      <c r="F67" s="194">
        <f>PPCL_NG!Q67+PPCL_Spot!Q67+GT_NG!Q67+GT_Spot!Q67+Bawana_NG!Q67+Bawana_RLNG!Q67+Bawana_Spot!Q67</f>
        <v>77.213670738686034</v>
      </c>
      <c r="G67" s="195">
        <f t="shared" ref="G67:G99" si="7">E67-F67</f>
        <v>0.27632926131396118</v>
      </c>
      <c r="H67" s="194">
        <f>PPCL_NG!K67+PPCL_Spot!K67+GT_NG!K67+GT_Spot!K67+Bawana_NG!K67+Bawana_RLNG!K67+Bawana_Spot!K67</f>
        <v>15.08</v>
      </c>
      <c r="I67" s="194">
        <f>PPCL_NG!R67+PPCL_Spot!R67+GT_NG!R67+GT_Spot!R67+Bawana_NG!R67+Bawana_RLNG!R67+Bawana_Spot!R67</f>
        <v>14.958421052631579</v>
      </c>
      <c r="J67" s="195">
        <f t="shared" ref="J67:J99" si="8">H67-I67</f>
        <v>0.12157894736842145</v>
      </c>
      <c r="K67" s="194">
        <f>PPCL_NG!L67+PPCL_Spot!L67+GT_NG!L67+GT_Spot!L67+Bawana_NG!L67+Bawana_RLNG!L67+Bawana_Spot!L67</f>
        <v>66.849999999999994</v>
      </c>
      <c r="L67" s="194">
        <f>PPCL_NG!S67+PPCL_Spot!S67+GT_NG!S67+GT_Spot!S67+Bawana_NG!S67+Bawana_RLNG!S67+Bawana_Spot!S67</f>
        <v>66.259699128900479</v>
      </c>
      <c r="M67" s="195">
        <f t="shared" ref="M67:M99" si="9">K67-L67</f>
        <v>0.59030087109951523</v>
      </c>
      <c r="N67" s="194">
        <f>PPCL_NG!M67+PPCL_Spot!M67+GT_NG!M67+GT_Spot!M67+Bawana_NG!M67+Bawana_RLNG!M67+Bawana_Spot!M67</f>
        <v>92.77</v>
      </c>
      <c r="O67" s="194">
        <f>PPCL_NG!T67+PPCL_Spot!T67+GT_NG!T67+GT_Spot!T67+Bawana_NG!T67+Bawana_RLNG!T67+Bawana_Spot!T67</f>
        <v>92.446543976219616</v>
      </c>
      <c r="P67" s="195">
        <f t="shared" ref="P67:P99" si="10">N67-O67</f>
        <v>0.32345602378038052</v>
      </c>
      <c r="Q67" s="195">
        <f t="shared" si="5"/>
        <v>1.8099999999999898</v>
      </c>
    </row>
    <row r="68" spans="1:17">
      <c r="A68" s="34" t="s">
        <v>110</v>
      </c>
      <c r="B68" s="194">
        <f>PPCL_NG!I68+PPCL_Spot!I68+GT_NG!I68+GT_Spot!I68+Bawana_NG!I68+Bawana_RLNG!I68+Bawana_Spot!I68</f>
        <v>154.19</v>
      </c>
      <c r="C68" s="194">
        <f>PPCL_NG!P68+PPCL_Spot!P68+GT_NG!P68+GT_Spot!P68+Bawana_NG!P68+Bawana_RLNG!P68+Bawana_Spot!P68</f>
        <v>154.25903352461492</v>
      </c>
      <c r="D68" s="195">
        <f t="shared" si="6"/>
        <v>-6.9033524614923181E-2</v>
      </c>
      <c r="E68" s="194">
        <f>PPCL_NG!J68+PPCL_Spot!J68+GT_NG!J68+GT_Spot!J68+Bawana_NG!J68+Bawana_RLNG!J68+Bawana_Spot!J68</f>
        <v>77.17</v>
      </c>
      <c r="F68" s="194">
        <f>PPCL_NG!Q68+PPCL_Spot!Q68+GT_NG!Q68+GT_Spot!Q68+Bawana_NG!Q68+Bawana_RLNG!Q68+Bawana_Spot!Q68</f>
        <v>77.21590758079131</v>
      </c>
      <c r="G68" s="195">
        <f t="shared" si="7"/>
        <v>-4.5907580791308078E-2</v>
      </c>
      <c r="H68" s="194">
        <f>PPCL_NG!K68+PPCL_Spot!K68+GT_NG!K68+GT_Spot!K68+Bawana_NG!K68+Bawana_RLNG!K68+Bawana_Spot!K68</f>
        <v>14.95</v>
      </c>
      <c r="I68" s="194">
        <f>PPCL_NG!R68+PPCL_Spot!R68+GT_NG!R68+GT_Spot!R68+Bawana_NG!R68+Bawana_RLNG!R68+Bawana_Spot!R68</f>
        <v>14.95</v>
      </c>
      <c r="J68" s="195">
        <f t="shared" si="8"/>
        <v>0</v>
      </c>
      <c r="K68" s="194">
        <f>PPCL_NG!L68+PPCL_Spot!L68+GT_NG!L68+GT_Spot!L68+Bawana_NG!L68+Bawana_RLNG!L68+Bawana_Spot!L68</f>
        <v>66.25</v>
      </c>
      <c r="L68" s="194">
        <f>PPCL_NG!S68+PPCL_Spot!S68+GT_NG!S68+GT_Spot!S68+Bawana_NG!S68+Bawana_RLNG!S68+Bawana_Spot!S68</f>
        <v>66.261935971005741</v>
      </c>
      <c r="M68" s="195">
        <f t="shared" si="9"/>
        <v>-1.1935971005740953E-2</v>
      </c>
      <c r="N68" s="194">
        <f>PPCL_NG!M68+PPCL_Spot!M68+GT_NG!M68+GT_Spot!M68+Bawana_NG!M68+Bawana_RLNG!M68+Bawana_Spot!M68</f>
        <v>92.39</v>
      </c>
      <c r="O68" s="194">
        <f>PPCL_NG!T68+PPCL_Spot!T68+GT_NG!T68+GT_Spot!T68+Bawana_NG!T68+Bawana_RLNG!T68+Bawana_Spot!T68</f>
        <v>92.45312292358804</v>
      </c>
      <c r="P68" s="195">
        <f t="shared" si="10"/>
        <v>-6.3122923588039725E-2</v>
      </c>
      <c r="Q68" s="195">
        <f t="shared" ref="Q68:Q99" si="11">D68+G68+J68+M68+P68</f>
        <v>-0.19000000000001194</v>
      </c>
    </row>
    <row r="69" spans="1:17">
      <c r="A69" s="34" t="s">
        <v>111</v>
      </c>
      <c r="B69" s="194">
        <f>PPCL_NG!I69+PPCL_Spot!I69+GT_NG!I69+GT_Spot!I69+Bawana_NG!I69+Bawana_RLNG!I69+Bawana_Spot!I69</f>
        <v>154.19</v>
      </c>
      <c r="C69" s="194">
        <f>PPCL_NG!P69+PPCL_Spot!P69+GT_NG!P69+GT_Spot!P69+Bawana_NG!P69+Bawana_RLNG!P69+Bawana_Spot!P69</f>
        <v>154.25903352461492</v>
      </c>
      <c r="D69" s="195">
        <f t="shared" si="6"/>
        <v>-6.9033524614923181E-2</v>
      </c>
      <c r="E69" s="194">
        <f>PPCL_NG!J69+PPCL_Spot!J69+GT_NG!J69+GT_Spot!J69+Bawana_NG!J69+Bawana_RLNG!J69+Bawana_Spot!J69</f>
        <v>77.17</v>
      </c>
      <c r="F69" s="194">
        <f>PPCL_NG!Q69+PPCL_Spot!Q69+GT_NG!Q69+GT_Spot!Q69+Bawana_NG!Q69+Bawana_RLNG!Q69+Bawana_Spot!Q69</f>
        <v>77.21590758079131</v>
      </c>
      <c r="G69" s="195">
        <f t="shared" si="7"/>
        <v>-4.5907580791308078E-2</v>
      </c>
      <c r="H69" s="194">
        <f>PPCL_NG!K69+PPCL_Spot!K69+GT_NG!K69+GT_Spot!K69+Bawana_NG!K69+Bawana_RLNG!K69+Bawana_Spot!K69</f>
        <v>14.95</v>
      </c>
      <c r="I69" s="194">
        <f>PPCL_NG!R69+PPCL_Spot!R69+GT_NG!R69+GT_Spot!R69+Bawana_NG!R69+Bawana_RLNG!R69+Bawana_Spot!R69</f>
        <v>14.95</v>
      </c>
      <c r="J69" s="195">
        <f t="shared" si="8"/>
        <v>0</v>
      </c>
      <c r="K69" s="194">
        <f>PPCL_NG!L69+PPCL_Spot!L69+GT_NG!L69+GT_Spot!L69+Bawana_NG!L69+Bawana_RLNG!L69+Bawana_Spot!L69</f>
        <v>66.25</v>
      </c>
      <c r="L69" s="194">
        <f>PPCL_NG!S69+PPCL_Spot!S69+GT_NG!S69+GT_Spot!S69+Bawana_NG!S69+Bawana_RLNG!S69+Bawana_Spot!S69</f>
        <v>66.261935971005741</v>
      </c>
      <c r="M69" s="195">
        <f t="shared" si="9"/>
        <v>-1.1935971005740953E-2</v>
      </c>
      <c r="N69" s="194">
        <f>PPCL_NG!M69+PPCL_Spot!M69+GT_NG!M69+GT_Spot!M69+Bawana_NG!M69+Bawana_RLNG!M69+Bawana_Spot!M69</f>
        <v>92.39</v>
      </c>
      <c r="O69" s="194">
        <f>PPCL_NG!T69+PPCL_Spot!T69+GT_NG!T69+GT_Spot!T69+Bawana_NG!T69+Bawana_RLNG!T69+Bawana_Spot!T69</f>
        <v>92.45312292358804</v>
      </c>
      <c r="P69" s="195">
        <f t="shared" si="10"/>
        <v>-6.3122923588039725E-2</v>
      </c>
      <c r="Q69" s="195">
        <f t="shared" si="11"/>
        <v>-0.19000000000001194</v>
      </c>
    </row>
    <row r="70" spans="1:17">
      <c r="A70" s="34" t="s">
        <v>112</v>
      </c>
      <c r="B70" s="194">
        <f>PPCL_NG!I70+PPCL_Spot!I70+GT_NG!I70+GT_Spot!I70+Bawana_NG!I70+Bawana_RLNG!I70+Bawana_Spot!I70</f>
        <v>154.19</v>
      </c>
      <c r="C70" s="194">
        <f>PPCL_NG!P70+PPCL_Spot!P70+GT_NG!P70+GT_Spot!P70+Bawana_NG!P70+Bawana_RLNG!P70+Bawana_Spot!P70</f>
        <v>154.25903352461492</v>
      </c>
      <c r="D70" s="195">
        <f t="shared" si="6"/>
        <v>-6.9033524614923181E-2</v>
      </c>
      <c r="E70" s="194">
        <f>PPCL_NG!J70+PPCL_Spot!J70+GT_NG!J70+GT_Spot!J70+Bawana_NG!J70+Bawana_RLNG!J70+Bawana_Spot!J70</f>
        <v>77.17</v>
      </c>
      <c r="F70" s="194">
        <f>PPCL_NG!Q70+PPCL_Spot!Q70+GT_NG!Q70+GT_Spot!Q70+Bawana_NG!Q70+Bawana_RLNG!Q70+Bawana_Spot!Q70</f>
        <v>77.21590758079131</v>
      </c>
      <c r="G70" s="195">
        <f t="shared" si="7"/>
        <v>-4.5907580791308078E-2</v>
      </c>
      <c r="H70" s="194">
        <f>PPCL_NG!K70+PPCL_Spot!K70+GT_NG!K70+GT_Spot!K70+Bawana_NG!K70+Bawana_RLNG!K70+Bawana_Spot!K70</f>
        <v>14.95</v>
      </c>
      <c r="I70" s="194">
        <f>PPCL_NG!R70+PPCL_Spot!R70+GT_NG!R70+GT_Spot!R70+Bawana_NG!R70+Bawana_RLNG!R70+Bawana_Spot!R70</f>
        <v>14.95</v>
      </c>
      <c r="J70" s="195">
        <f t="shared" si="8"/>
        <v>0</v>
      </c>
      <c r="K70" s="194">
        <f>PPCL_NG!L70+PPCL_Spot!L70+GT_NG!L70+GT_Spot!L70+Bawana_NG!L70+Bawana_RLNG!L70+Bawana_Spot!L70</f>
        <v>66.25</v>
      </c>
      <c r="L70" s="194">
        <f>PPCL_NG!S70+PPCL_Spot!S70+GT_NG!S70+GT_Spot!S70+Bawana_NG!S70+Bawana_RLNG!S70+Bawana_Spot!S70</f>
        <v>66.261935971005741</v>
      </c>
      <c r="M70" s="195">
        <f t="shared" si="9"/>
        <v>-1.1935971005740953E-2</v>
      </c>
      <c r="N70" s="194">
        <f>PPCL_NG!M70+PPCL_Spot!M70+GT_NG!M70+GT_Spot!M70+Bawana_NG!M70+Bawana_RLNG!M70+Bawana_Spot!M70</f>
        <v>92.39</v>
      </c>
      <c r="O70" s="194">
        <f>PPCL_NG!T70+PPCL_Spot!T70+GT_NG!T70+GT_Spot!T70+Bawana_NG!T70+Bawana_RLNG!T70+Bawana_Spot!T70</f>
        <v>92.45312292358804</v>
      </c>
      <c r="P70" s="195">
        <f t="shared" si="10"/>
        <v>-6.3122923588039725E-2</v>
      </c>
      <c r="Q70" s="195">
        <f t="shared" si="11"/>
        <v>-0.19000000000001194</v>
      </c>
    </row>
    <row r="71" spans="1:17">
      <c r="A71" s="34" t="s">
        <v>113</v>
      </c>
      <c r="B71" s="194">
        <f>PPCL_NG!I71+PPCL_Spot!I71+GT_NG!I71+GT_Spot!I71+Bawana_NG!I71+Bawana_RLNG!I71+Bawana_Spot!I71</f>
        <v>154.19</v>
      </c>
      <c r="C71" s="194">
        <f>PPCL_NG!P71+PPCL_Spot!P71+GT_NG!P71+GT_Spot!P71+Bawana_NG!P71+Bawana_RLNG!P71+Bawana_Spot!P71</f>
        <v>154.25903352461492</v>
      </c>
      <c r="D71" s="195">
        <f t="shared" si="6"/>
        <v>-6.9033524614923181E-2</v>
      </c>
      <c r="E71" s="194">
        <f>PPCL_NG!J71+PPCL_Spot!J71+GT_NG!J71+GT_Spot!J71+Bawana_NG!J71+Bawana_RLNG!J71+Bawana_Spot!J71</f>
        <v>77.17</v>
      </c>
      <c r="F71" s="194">
        <f>PPCL_NG!Q71+PPCL_Spot!Q71+GT_NG!Q71+GT_Spot!Q71+Bawana_NG!Q71+Bawana_RLNG!Q71+Bawana_Spot!Q71</f>
        <v>77.21590758079131</v>
      </c>
      <c r="G71" s="195">
        <f t="shared" si="7"/>
        <v>-4.5907580791308078E-2</v>
      </c>
      <c r="H71" s="194">
        <f>PPCL_NG!K71+PPCL_Spot!K71+GT_NG!K71+GT_Spot!K71+Bawana_NG!K71+Bawana_RLNG!K71+Bawana_Spot!K71</f>
        <v>14.95</v>
      </c>
      <c r="I71" s="194">
        <f>PPCL_NG!R71+PPCL_Spot!R71+GT_NG!R71+GT_Spot!R71+Bawana_NG!R71+Bawana_RLNG!R71+Bawana_Spot!R71</f>
        <v>14.95</v>
      </c>
      <c r="J71" s="195">
        <f t="shared" si="8"/>
        <v>0</v>
      </c>
      <c r="K71" s="194">
        <f>PPCL_NG!L71+PPCL_Spot!L71+GT_NG!L71+GT_Spot!L71+Bawana_NG!L71+Bawana_RLNG!L71+Bawana_Spot!L71</f>
        <v>66.25</v>
      </c>
      <c r="L71" s="194">
        <f>PPCL_NG!S71+PPCL_Spot!S71+GT_NG!S71+GT_Spot!S71+Bawana_NG!S71+Bawana_RLNG!S71+Bawana_Spot!S71</f>
        <v>66.261935971005741</v>
      </c>
      <c r="M71" s="195">
        <f t="shared" si="9"/>
        <v>-1.1935971005740953E-2</v>
      </c>
      <c r="N71" s="194">
        <f>PPCL_NG!M71+PPCL_Spot!M71+GT_NG!M71+GT_Spot!M71+Bawana_NG!M71+Bawana_RLNG!M71+Bawana_Spot!M71</f>
        <v>92.39</v>
      </c>
      <c r="O71" s="194">
        <f>PPCL_NG!T71+PPCL_Spot!T71+GT_NG!T71+GT_Spot!T71+Bawana_NG!T71+Bawana_RLNG!T71+Bawana_Spot!T71</f>
        <v>92.45312292358804</v>
      </c>
      <c r="P71" s="195">
        <f t="shared" si="10"/>
        <v>-6.3122923588039725E-2</v>
      </c>
      <c r="Q71" s="195">
        <f t="shared" si="11"/>
        <v>-0.19000000000001194</v>
      </c>
    </row>
    <row r="72" spans="1:17">
      <c r="A72" s="34" t="s">
        <v>114</v>
      </c>
      <c r="B72" s="194">
        <f>PPCL_NG!I72+PPCL_Spot!I72+GT_NG!I72+GT_Spot!I72+Bawana_NG!I72+Bawana_RLNG!I72+Bawana_Spot!I72</f>
        <v>154.19</v>
      </c>
      <c r="C72" s="194">
        <f>PPCL_NG!P72+PPCL_Spot!P72+GT_NG!P72+GT_Spot!P72+Bawana_NG!P72+Bawana_RLNG!P72+Bawana_Spot!P72</f>
        <v>154.25903352461492</v>
      </c>
      <c r="D72" s="195">
        <f t="shared" si="6"/>
        <v>-6.9033524614923181E-2</v>
      </c>
      <c r="E72" s="194">
        <f>PPCL_NG!J72+PPCL_Spot!J72+GT_NG!J72+GT_Spot!J72+Bawana_NG!J72+Bawana_RLNG!J72+Bawana_Spot!J72</f>
        <v>77.17</v>
      </c>
      <c r="F72" s="194">
        <f>PPCL_NG!Q72+PPCL_Spot!Q72+GT_NG!Q72+GT_Spot!Q72+Bawana_NG!Q72+Bawana_RLNG!Q72+Bawana_Spot!Q72</f>
        <v>77.21590758079131</v>
      </c>
      <c r="G72" s="195">
        <f t="shared" si="7"/>
        <v>-4.5907580791308078E-2</v>
      </c>
      <c r="H72" s="194">
        <f>PPCL_NG!K72+PPCL_Spot!K72+GT_NG!K72+GT_Spot!K72+Bawana_NG!K72+Bawana_RLNG!K72+Bawana_Spot!K72</f>
        <v>14.95</v>
      </c>
      <c r="I72" s="194">
        <f>PPCL_NG!R72+PPCL_Spot!R72+GT_NG!R72+GT_Spot!R72+Bawana_NG!R72+Bawana_RLNG!R72+Bawana_Spot!R72</f>
        <v>14.95</v>
      </c>
      <c r="J72" s="195">
        <f t="shared" si="8"/>
        <v>0</v>
      </c>
      <c r="K72" s="194">
        <f>PPCL_NG!L72+PPCL_Spot!L72+GT_NG!L72+GT_Spot!L72+Bawana_NG!L72+Bawana_RLNG!L72+Bawana_Spot!L72</f>
        <v>66.25</v>
      </c>
      <c r="L72" s="194">
        <f>PPCL_NG!S72+PPCL_Spot!S72+GT_NG!S72+GT_Spot!S72+Bawana_NG!S72+Bawana_RLNG!S72+Bawana_Spot!S72</f>
        <v>66.261935971005741</v>
      </c>
      <c r="M72" s="195">
        <f t="shared" si="9"/>
        <v>-1.1935971005740953E-2</v>
      </c>
      <c r="N72" s="194">
        <f>PPCL_NG!M72+PPCL_Spot!M72+GT_NG!M72+GT_Spot!M72+Bawana_NG!M72+Bawana_RLNG!M72+Bawana_Spot!M72</f>
        <v>92.39</v>
      </c>
      <c r="O72" s="194">
        <f>PPCL_NG!T72+PPCL_Spot!T72+GT_NG!T72+GT_Spot!T72+Bawana_NG!T72+Bawana_RLNG!T72+Bawana_Spot!T72</f>
        <v>92.45312292358804</v>
      </c>
      <c r="P72" s="195">
        <f t="shared" si="10"/>
        <v>-6.3122923588039725E-2</v>
      </c>
      <c r="Q72" s="195">
        <f t="shared" si="11"/>
        <v>-0.19000000000001194</v>
      </c>
    </row>
    <row r="73" spans="1:17">
      <c r="A73" s="34" t="s">
        <v>115</v>
      </c>
      <c r="B73" s="194">
        <f>PPCL_NG!I73+PPCL_Spot!I73+GT_NG!I73+GT_Spot!I73+Bawana_NG!I73+Bawana_RLNG!I73+Bawana_Spot!I73</f>
        <v>154.19</v>
      </c>
      <c r="C73" s="194">
        <f>PPCL_NG!P73+PPCL_Spot!P73+GT_NG!P73+GT_Spot!P73+Bawana_NG!P73+Bawana_RLNG!P73+Bawana_Spot!P73</f>
        <v>154.25903352461492</v>
      </c>
      <c r="D73" s="195">
        <f t="shared" si="6"/>
        <v>-6.9033524614923181E-2</v>
      </c>
      <c r="E73" s="194">
        <f>PPCL_NG!J73+PPCL_Spot!J73+GT_NG!J73+GT_Spot!J73+Bawana_NG!J73+Bawana_RLNG!J73+Bawana_Spot!J73</f>
        <v>77.17</v>
      </c>
      <c r="F73" s="194">
        <f>PPCL_NG!Q73+PPCL_Spot!Q73+GT_NG!Q73+GT_Spot!Q73+Bawana_NG!Q73+Bawana_RLNG!Q73+Bawana_Spot!Q73</f>
        <v>77.21590758079131</v>
      </c>
      <c r="G73" s="195">
        <f t="shared" si="7"/>
        <v>-4.5907580791308078E-2</v>
      </c>
      <c r="H73" s="194">
        <f>PPCL_NG!K73+PPCL_Spot!K73+GT_NG!K73+GT_Spot!K73+Bawana_NG!K73+Bawana_RLNG!K73+Bawana_Spot!K73</f>
        <v>14.95</v>
      </c>
      <c r="I73" s="194">
        <f>PPCL_NG!R73+PPCL_Spot!R73+GT_NG!R73+GT_Spot!R73+Bawana_NG!R73+Bawana_RLNG!R73+Bawana_Spot!R73</f>
        <v>14.95</v>
      </c>
      <c r="J73" s="195">
        <f t="shared" si="8"/>
        <v>0</v>
      </c>
      <c r="K73" s="194">
        <f>PPCL_NG!L73+PPCL_Spot!L73+GT_NG!L73+GT_Spot!L73+Bawana_NG!L73+Bawana_RLNG!L73+Bawana_Spot!L73</f>
        <v>66.25</v>
      </c>
      <c r="L73" s="194">
        <f>PPCL_NG!S73+PPCL_Spot!S73+GT_NG!S73+GT_Spot!S73+Bawana_NG!S73+Bawana_RLNG!S73+Bawana_Spot!S73</f>
        <v>66.261935971005741</v>
      </c>
      <c r="M73" s="195">
        <f t="shared" si="9"/>
        <v>-1.1935971005740953E-2</v>
      </c>
      <c r="N73" s="194">
        <f>PPCL_NG!M73+PPCL_Spot!M73+GT_NG!M73+GT_Spot!M73+Bawana_NG!M73+Bawana_RLNG!M73+Bawana_Spot!M73</f>
        <v>92.39</v>
      </c>
      <c r="O73" s="194">
        <f>PPCL_NG!T73+PPCL_Spot!T73+GT_NG!T73+GT_Spot!T73+Bawana_NG!T73+Bawana_RLNG!T73+Bawana_Spot!T73</f>
        <v>92.45312292358804</v>
      </c>
      <c r="P73" s="195">
        <f t="shared" si="10"/>
        <v>-6.3122923588039725E-2</v>
      </c>
      <c r="Q73" s="195">
        <f t="shared" si="11"/>
        <v>-0.19000000000001194</v>
      </c>
    </row>
    <row r="74" spans="1:17">
      <c r="A74" s="34" t="s">
        <v>116</v>
      </c>
      <c r="B74" s="194">
        <f>PPCL_NG!I74+PPCL_Spot!I74+GT_NG!I74+GT_Spot!I74+Bawana_NG!I74+Bawana_RLNG!I74+Bawana_Spot!I74</f>
        <v>154.19</v>
      </c>
      <c r="C74" s="194">
        <f>PPCL_NG!P74+PPCL_Spot!P74+GT_NG!P74+GT_Spot!P74+Bawana_NG!P74+Bawana_RLNG!P74+Bawana_Spot!P74</f>
        <v>154.25903352461492</v>
      </c>
      <c r="D74" s="195">
        <f t="shared" si="6"/>
        <v>-6.9033524614923181E-2</v>
      </c>
      <c r="E74" s="194">
        <f>PPCL_NG!J74+PPCL_Spot!J74+GT_NG!J74+GT_Spot!J74+Bawana_NG!J74+Bawana_RLNG!J74+Bawana_Spot!J74</f>
        <v>77.17</v>
      </c>
      <c r="F74" s="194">
        <f>PPCL_NG!Q74+PPCL_Spot!Q74+GT_NG!Q74+GT_Spot!Q74+Bawana_NG!Q74+Bawana_RLNG!Q74+Bawana_Spot!Q74</f>
        <v>77.21590758079131</v>
      </c>
      <c r="G74" s="195">
        <f t="shared" si="7"/>
        <v>-4.5907580791308078E-2</v>
      </c>
      <c r="H74" s="194">
        <f>PPCL_NG!K74+PPCL_Spot!K74+GT_NG!K74+GT_Spot!K74+Bawana_NG!K74+Bawana_RLNG!K74+Bawana_Spot!K74</f>
        <v>14.95</v>
      </c>
      <c r="I74" s="194">
        <f>PPCL_NG!R74+PPCL_Spot!R74+GT_NG!R74+GT_Spot!R74+Bawana_NG!R74+Bawana_RLNG!R74+Bawana_Spot!R74</f>
        <v>14.95</v>
      </c>
      <c r="J74" s="195">
        <f t="shared" si="8"/>
        <v>0</v>
      </c>
      <c r="K74" s="194">
        <f>PPCL_NG!L74+PPCL_Spot!L74+GT_NG!L74+GT_Spot!L74+Bawana_NG!L74+Bawana_RLNG!L74+Bawana_Spot!L74</f>
        <v>66.25</v>
      </c>
      <c r="L74" s="194">
        <f>PPCL_NG!S74+PPCL_Spot!S74+GT_NG!S74+GT_Spot!S74+Bawana_NG!S74+Bawana_RLNG!S74+Bawana_Spot!S74</f>
        <v>66.261935971005741</v>
      </c>
      <c r="M74" s="195">
        <f t="shared" si="9"/>
        <v>-1.1935971005740953E-2</v>
      </c>
      <c r="N74" s="194">
        <f>PPCL_NG!M74+PPCL_Spot!M74+GT_NG!M74+GT_Spot!M74+Bawana_NG!M74+Bawana_RLNG!M74+Bawana_Spot!M74</f>
        <v>92.39</v>
      </c>
      <c r="O74" s="194">
        <f>PPCL_NG!T74+PPCL_Spot!T74+GT_NG!T74+GT_Spot!T74+Bawana_NG!T74+Bawana_RLNG!T74+Bawana_Spot!T74</f>
        <v>92.45312292358804</v>
      </c>
      <c r="P74" s="195">
        <f t="shared" si="10"/>
        <v>-6.3122923588039725E-2</v>
      </c>
      <c r="Q74" s="195">
        <f t="shared" si="11"/>
        <v>-0.19000000000001194</v>
      </c>
    </row>
    <row r="75" spans="1:17">
      <c r="A75" s="34" t="s">
        <v>117</v>
      </c>
      <c r="B75" s="194">
        <f>PPCL_NG!I75+PPCL_Spot!I75+GT_NG!I75+GT_Spot!I75+Bawana_NG!I75+Bawana_RLNG!I75+Bawana_Spot!I75</f>
        <v>154.19</v>
      </c>
      <c r="C75" s="194">
        <f>PPCL_NG!P75+PPCL_Spot!P75+GT_NG!P75+GT_Spot!P75+Bawana_NG!P75+Bawana_RLNG!P75+Bawana_Spot!P75</f>
        <v>154.36803382663848</v>
      </c>
      <c r="D75" s="195">
        <f t="shared" si="6"/>
        <v>-0.17803382663848311</v>
      </c>
      <c r="E75" s="194">
        <f>PPCL_NG!J75+PPCL_Spot!J75+GT_NG!J75+GT_Spot!J75+Bawana_NG!J75+Bawana_RLNG!J75+Bawana_Spot!J75</f>
        <v>77.17</v>
      </c>
      <c r="F75" s="194">
        <f>PPCL_NG!Q75+PPCL_Spot!Q75+GT_NG!Q75+GT_Spot!Q75+Bawana_NG!Q75+Bawana_RLNG!Q75+Bawana_Spot!Q75</f>
        <v>77.288393234672299</v>
      </c>
      <c r="G75" s="195">
        <f t="shared" si="7"/>
        <v>-0.1183932346722969</v>
      </c>
      <c r="H75" s="194">
        <f>PPCL_NG!K75+PPCL_Spot!K75+GT_NG!K75+GT_Spot!K75+Bawana_NG!K75+Bawana_RLNG!K75+Bawana_Spot!K75</f>
        <v>14.95</v>
      </c>
      <c r="I75" s="194">
        <f>PPCL_NG!R75+PPCL_Spot!R75+GT_NG!R75+GT_Spot!R75+Bawana_NG!R75+Bawana_RLNG!R75+Bawana_Spot!R75</f>
        <v>14.95</v>
      </c>
      <c r="J75" s="195">
        <f t="shared" si="8"/>
        <v>0</v>
      </c>
      <c r="K75" s="194">
        <f>PPCL_NG!L75+PPCL_Spot!L75+GT_NG!L75+GT_Spot!L75+Bawana_NG!L75+Bawana_RLNG!L75+Bawana_Spot!L75</f>
        <v>66.25</v>
      </c>
      <c r="L75" s="194">
        <f>PPCL_NG!S75+PPCL_Spot!S75+GT_NG!S75+GT_Spot!S75+Bawana_NG!S75+Bawana_RLNG!S75+Bawana_Spot!S75</f>
        <v>66.280782241014805</v>
      </c>
      <c r="M75" s="195">
        <f t="shared" si="9"/>
        <v>-3.0782241014804868E-2</v>
      </c>
      <c r="N75" s="194">
        <f>PPCL_NG!M75+PPCL_Spot!M75+GT_NG!M75+GT_Spot!M75+Bawana_NG!M75+Bawana_RLNG!M75+Bawana_Spot!M75</f>
        <v>92.39</v>
      </c>
      <c r="O75" s="194">
        <f>PPCL_NG!T75+PPCL_Spot!T75+GT_NG!T75+GT_Spot!T75+Bawana_NG!T75+Bawana_RLNG!T75+Bawana_Spot!T75</f>
        <v>92.552790697674425</v>
      </c>
      <c r="P75" s="195">
        <f t="shared" si="10"/>
        <v>-0.16279069767442422</v>
      </c>
      <c r="Q75" s="195">
        <f t="shared" si="11"/>
        <v>-0.49000000000000909</v>
      </c>
    </row>
    <row r="76" spans="1:17">
      <c r="A76" s="34" t="s">
        <v>118</v>
      </c>
      <c r="B76" s="194">
        <f>PPCL_NG!I76+PPCL_Spot!I76+GT_NG!I76+GT_Spot!I76+Bawana_NG!I76+Bawana_RLNG!I76+Bawana_Spot!I76</f>
        <v>153.82</v>
      </c>
      <c r="C76" s="194">
        <f>PPCL_NG!P76+PPCL_Spot!P76+GT_NG!P76+GT_Spot!P76+Bawana_NG!P76+Bawana_RLNG!P76+Bawana_Spot!P76</f>
        <v>153.98243054597032</v>
      </c>
      <c r="D76" s="195">
        <f t="shared" si="6"/>
        <v>-0.16243054597032369</v>
      </c>
      <c r="E76" s="194">
        <f>PPCL_NG!J76+PPCL_Spot!J76+GT_NG!J76+GT_Spot!J76+Bawana_NG!J76+Bawana_RLNG!J76+Bawana_Spot!J76</f>
        <v>76.94</v>
      </c>
      <c r="F76" s="194">
        <f>PPCL_NG!Q76+PPCL_Spot!Q76+GT_NG!Q76+GT_Spot!Q76+Bawana_NG!Q76+Bawana_RLNG!Q76+Bawana_Spot!Q76</f>
        <v>77.04919604523505</v>
      </c>
      <c r="G76" s="195">
        <f t="shared" si="7"/>
        <v>-0.109196045235052</v>
      </c>
      <c r="H76" s="194">
        <f>PPCL_NG!K76+PPCL_Spot!K76+GT_NG!K76+GT_Spot!K76+Bawana_NG!K76+Bawana_RLNG!K76+Bawana_Spot!K76</f>
        <v>14.95</v>
      </c>
      <c r="I76" s="194">
        <f>PPCL_NG!R76+PPCL_Spot!R76+GT_NG!R76+GT_Spot!R76+Bawana_NG!R76+Bawana_RLNG!R76+Bawana_Spot!R76</f>
        <v>14.949738994413408</v>
      </c>
      <c r="J76" s="195">
        <f t="shared" si="8"/>
        <v>2.610055865908123E-4</v>
      </c>
      <c r="K76" s="194">
        <f>PPCL_NG!L76+PPCL_Spot!L76+GT_NG!L76+GT_Spot!L76+Bawana_NG!L76+Bawana_RLNG!L76+Bawana_Spot!L76</f>
        <v>70.19</v>
      </c>
      <c r="L76" s="194">
        <f>PPCL_NG!S76+PPCL_Spot!S76+GT_NG!S76+GT_Spot!S76+Bawana_NG!S76+Bawana_RLNG!S76+Bawana_Spot!S76</f>
        <v>70.217883081351488</v>
      </c>
      <c r="M76" s="195">
        <f t="shared" si="9"/>
        <v>-2.7883081351490091E-2</v>
      </c>
      <c r="N76" s="194">
        <f>PPCL_NG!M76+PPCL_Spot!M76+GT_NG!M76+GT_Spot!M76+Bawana_NG!M76+Bawana_RLNG!M76+Bawana_Spot!M76</f>
        <v>89.99</v>
      </c>
      <c r="O76" s="194">
        <f>PPCL_NG!T76+PPCL_Spot!T76+GT_NG!T76+GT_Spot!T76+Bawana_NG!T76+Bawana_RLNG!T76+Bawana_Spot!T76</f>
        <v>90.140751333029726</v>
      </c>
      <c r="P76" s="195">
        <f t="shared" si="10"/>
        <v>-0.15075133302973143</v>
      </c>
      <c r="Q76" s="195">
        <f t="shared" si="11"/>
        <v>-0.45000000000000639</v>
      </c>
    </row>
    <row r="77" spans="1:17">
      <c r="A77" s="34" t="s">
        <v>119</v>
      </c>
      <c r="B77" s="194">
        <f>PPCL_NG!I77+PPCL_Spot!I77+GT_NG!I77+GT_Spot!I77+Bawana_NG!I77+Bawana_RLNG!I77+Bawana_Spot!I77</f>
        <v>153.82</v>
      </c>
      <c r="C77" s="194">
        <f>PPCL_NG!P77+PPCL_Spot!P77+GT_NG!P77+GT_Spot!P77+Bawana_NG!P77+Bawana_RLNG!P77+Bawana_Spot!P77</f>
        <v>153.98243054597032</v>
      </c>
      <c r="D77" s="195">
        <f t="shared" si="6"/>
        <v>-0.16243054597032369</v>
      </c>
      <c r="E77" s="194">
        <f>PPCL_NG!J77+PPCL_Spot!J77+GT_NG!J77+GT_Spot!J77+Bawana_NG!J77+Bawana_RLNG!J77+Bawana_Spot!J77</f>
        <v>76.94</v>
      </c>
      <c r="F77" s="194">
        <f>PPCL_NG!Q77+PPCL_Spot!Q77+GT_NG!Q77+GT_Spot!Q77+Bawana_NG!Q77+Bawana_RLNG!Q77+Bawana_Spot!Q77</f>
        <v>77.04919604523505</v>
      </c>
      <c r="G77" s="195">
        <f t="shared" si="7"/>
        <v>-0.109196045235052</v>
      </c>
      <c r="H77" s="194">
        <f>PPCL_NG!K77+PPCL_Spot!K77+GT_NG!K77+GT_Spot!K77+Bawana_NG!K77+Bawana_RLNG!K77+Bawana_Spot!K77</f>
        <v>14.95</v>
      </c>
      <c r="I77" s="194">
        <f>PPCL_NG!R77+PPCL_Spot!R77+GT_NG!R77+GT_Spot!R77+Bawana_NG!R77+Bawana_RLNG!R77+Bawana_Spot!R77</f>
        <v>14.949738994413408</v>
      </c>
      <c r="J77" s="195">
        <f t="shared" si="8"/>
        <v>2.610055865908123E-4</v>
      </c>
      <c r="K77" s="194">
        <f>PPCL_NG!L77+PPCL_Spot!L77+GT_NG!L77+GT_Spot!L77+Bawana_NG!L77+Bawana_RLNG!L77+Bawana_Spot!L77</f>
        <v>70.19</v>
      </c>
      <c r="L77" s="194">
        <f>PPCL_NG!S77+PPCL_Spot!S77+GT_NG!S77+GT_Spot!S77+Bawana_NG!S77+Bawana_RLNG!S77+Bawana_Spot!S77</f>
        <v>70.217883081351488</v>
      </c>
      <c r="M77" s="195">
        <f t="shared" si="9"/>
        <v>-2.7883081351490091E-2</v>
      </c>
      <c r="N77" s="194">
        <f>PPCL_NG!M77+PPCL_Spot!M77+GT_NG!M77+GT_Spot!M77+Bawana_NG!M77+Bawana_RLNG!M77+Bawana_Spot!M77</f>
        <v>89.99</v>
      </c>
      <c r="O77" s="194">
        <f>PPCL_NG!T77+PPCL_Spot!T77+GT_NG!T77+GT_Spot!T77+Bawana_NG!T77+Bawana_RLNG!T77+Bawana_Spot!T77</f>
        <v>90.140751333029726</v>
      </c>
      <c r="P77" s="195">
        <f t="shared" si="10"/>
        <v>-0.15075133302973143</v>
      </c>
      <c r="Q77" s="195">
        <f t="shared" si="11"/>
        <v>-0.45000000000000639</v>
      </c>
    </row>
    <row r="78" spans="1:17">
      <c r="A78" s="34" t="s">
        <v>120</v>
      </c>
      <c r="B78" s="194">
        <f>PPCL_NG!I78+PPCL_Spot!I78+GT_NG!I78+GT_Spot!I78+Bawana_NG!I78+Bawana_RLNG!I78+Bawana_Spot!I78</f>
        <v>153.82</v>
      </c>
      <c r="C78" s="194">
        <f>PPCL_NG!P78+PPCL_Spot!P78+GT_NG!P78+GT_Spot!P78+Bawana_NG!P78+Bawana_RLNG!P78+Bawana_Spot!P78</f>
        <v>153.98243054597032</v>
      </c>
      <c r="D78" s="195">
        <f t="shared" si="6"/>
        <v>-0.16243054597032369</v>
      </c>
      <c r="E78" s="194">
        <f>PPCL_NG!J78+PPCL_Spot!J78+GT_NG!J78+GT_Spot!J78+Bawana_NG!J78+Bawana_RLNG!J78+Bawana_Spot!J78</f>
        <v>76.94</v>
      </c>
      <c r="F78" s="194">
        <f>PPCL_NG!Q78+PPCL_Spot!Q78+GT_NG!Q78+GT_Spot!Q78+Bawana_NG!Q78+Bawana_RLNG!Q78+Bawana_Spot!Q78</f>
        <v>77.04919604523505</v>
      </c>
      <c r="G78" s="195">
        <f t="shared" si="7"/>
        <v>-0.109196045235052</v>
      </c>
      <c r="H78" s="194">
        <f>PPCL_NG!K78+PPCL_Spot!K78+GT_NG!K78+GT_Spot!K78+Bawana_NG!K78+Bawana_RLNG!K78+Bawana_Spot!K78</f>
        <v>14.95</v>
      </c>
      <c r="I78" s="194">
        <f>PPCL_NG!R78+PPCL_Spot!R78+GT_NG!R78+GT_Spot!R78+Bawana_NG!R78+Bawana_RLNG!R78+Bawana_Spot!R78</f>
        <v>14.949738994413408</v>
      </c>
      <c r="J78" s="195">
        <f t="shared" si="8"/>
        <v>2.610055865908123E-4</v>
      </c>
      <c r="K78" s="194">
        <f>PPCL_NG!L78+PPCL_Spot!L78+GT_NG!L78+GT_Spot!L78+Bawana_NG!L78+Bawana_RLNG!L78+Bawana_Spot!L78</f>
        <v>70.19</v>
      </c>
      <c r="L78" s="194">
        <f>PPCL_NG!S78+PPCL_Spot!S78+GT_NG!S78+GT_Spot!S78+Bawana_NG!S78+Bawana_RLNG!S78+Bawana_Spot!S78</f>
        <v>70.217883081351488</v>
      </c>
      <c r="M78" s="195">
        <f t="shared" si="9"/>
        <v>-2.7883081351490091E-2</v>
      </c>
      <c r="N78" s="194">
        <f>PPCL_NG!M78+PPCL_Spot!M78+GT_NG!M78+GT_Spot!M78+Bawana_NG!M78+Bawana_RLNG!M78+Bawana_Spot!M78</f>
        <v>89.99</v>
      </c>
      <c r="O78" s="194">
        <f>PPCL_NG!T78+PPCL_Spot!T78+GT_NG!T78+GT_Spot!T78+Bawana_NG!T78+Bawana_RLNG!T78+Bawana_Spot!T78</f>
        <v>90.140751333029726</v>
      </c>
      <c r="P78" s="195">
        <f t="shared" si="10"/>
        <v>-0.15075133302973143</v>
      </c>
      <c r="Q78" s="195">
        <f t="shared" si="11"/>
        <v>-0.45000000000000639</v>
      </c>
    </row>
    <row r="79" spans="1:17">
      <c r="A79" s="34" t="s">
        <v>121</v>
      </c>
      <c r="B79" s="194">
        <f>PPCL_NG!I79+PPCL_Spot!I79+GT_NG!I79+GT_Spot!I79+Bawana_NG!I79+Bawana_RLNG!I79+Bawana_Spot!I79</f>
        <v>154.38999999999999</v>
      </c>
      <c r="C79" s="194">
        <f>PPCL_NG!P79+PPCL_Spot!P79+GT_NG!P79+GT_Spot!P79+Bawana_NG!P79+Bawana_RLNG!P79+Bawana_Spot!P79</f>
        <v>154.55688238954573</v>
      </c>
      <c r="D79" s="195">
        <f t="shared" si="6"/>
        <v>-0.16688238954574786</v>
      </c>
      <c r="E79" s="194">
        <f>PPCL_NG!J79+PPCL_Spot!J79+GT_NG!J79+GT_Spot!J79+Bawana_NG!J79+Bawana_RLNG!J79+Bawana_Spot!J79</f>
        <v>89.86</v>
      </c>
      <c r="F79" s="194">
        <f>PPCL_NG!Q79+PPCL_Spot!Q79+GT_NG!Q79+GT_Spot!Q79+Bawana_NG!Q79+Bawana_RLNG!Q79+Bawana_Spot!Q79</f>
        <v>89.971207218419408</v>
      </c>
      <c r="G79" s="195">
        <f t="shared" si="7"/>
        <v>-0.11120721841940906</v>
      </c>
      <c r="H79" s="194">
        <f>PPCL_NG!K79+PPCL_Spot!K79+GT_NG!K79+GT_Spot!K79+Bawana_NG!K79+Bawana_RLNG!K79+Bawana_Spot!K79</f>
        <v>15.08</v>
      </c>
      <c r="I79" s="194">
        <f>PPCL_NG!R79+PPCL_Spot!R79+GT_NG!R79+GT_Spot!R79+Bawana_NG!R79+Bawana_RLNG!R79+Bawana_Spot!R79</f>
        <v>15.08</v>
      </c>
      <c r="J79" s="195">
        <f t="shared" si="8"/>
        <v>0</v>
      </c>
      <c r="K79" s="194">
        <f>PPCL_NG!L79+PPCL_Spot!L79+GT_NG!L79+GT_Spot!L79+Bawana_NG!L79+Bawana_RLNG!L79+Bawana_Spot!L79</f>
        <v>70.790000000000006</v>
      </c>
      <c r="L79" s="194">
        <f>PPCL_NG!S79+PPCL_Spot!S79+GT_NG!S79+GT_Spot!S79+Bawana_NG!S79+Bawana_RLNG!S79+Bawana_Spot!S79</f>
        <v>70.818911014312391</v>
      </c>
      <c r="M79" s="195">
        <f t="shared" si="9"/>
        <v>-2.8911014312384964E-2</v>
      </c>
      <c r="N79" s="194">
        <f>PPCL_NG!M79+PPCL_Spot!M79+GT_NG!M79+GT_Spot!M79+Bawana_NG!M79+Bawana_RLNG!M79+Bawana_Spot!M79</f>
        <v>90.07</v>
      </c>
      <c r="O79" s="194">
        <f>PPCL_NG!T79+PPCL_Spot!T79+GT_NG!T79+GT_Spot!T79+Bawana_NG!T79+Bawana_RLNG!T79+Bawana_Spot!T79</f>
        <v>90.222999377722459</v>
      </c>
      <c r="P79" s="195">
        <f t="shared" si="10"/>
        <v>-0.15299937772246608</v>
      </c>
      <c r="Q79" s="195">
        <f t="shared" si="11"/>
        <v>-0.46000000000000796</v>
      </c>
    </row>
    <row r="80" spans="1:17">
      <c r="A80" s="34" t="s">
        <v>122</v>
      </c>
      <c r="B80" s="194">
        <f>PPCL_NG!I80+PPCL_Spot!I80+GT_NG!I80+GT_Spot!I80+Bawana_NG!I80+Bawana_RLNG!I80+Bawana_Spot!I80</f>
        <v>154.38999999999999</v>
      </c>
      <c r="C80" s="194">
        <f>PPCL_NG!P80+PPCL_Spot!P80+GT_NG!P80+GT_Spot!P80+Bawana_NG!P80+Bawana_RLNG!P80+Bawana_Spot!P80</f>
        <v>154.55688238954573</v>
      </c>
      <c r="D80" s="195">
        <f t="shared" si="6"/>
        <v>-0.16688238954574786</v>
      </c>
      <c r="E80" s="194">
        <f>PPCL_NG!J80+PPCL_Spot!J80+GT_NG!J80+GT_Spot!J80+Bawana_NG!J80+Bawana_RLNG!J80+Bawana_Spot!J80</f>
        <v>89.86</v>
      </c>
      <c r="F80" s="194">
        <f>PPCL_NG!Q80+PPCL_Spot!Q80+GT_NG!Q80+GT_Spot!Q80+Bawana_NG!Q80+Bawana_RLNG!Q80+Bawana_Spot!Q80</f>
        <v>89.971207218419408</v>
      </c>
      <c r="G80" s="195">
        <f t="shared" si="7"/>
        <v>-0.11120721841940906</v>
      </c>
      <c r="H80" s="194">
        <f>PPCL_NG!K80+PPCL_Spot!K80+GT_NG!K80+GT_Spot!K80+Bawana_NG!K80+Bawana_RLNG!K80+Bawana_Spot!K80</f>
        <v>15.08</v>
      </c>
      <c r="I80" s="194">
        <f>PPCL_NG!R80+PPCL_Spot!R80+GT_NG!R80+GT_Spot!R80+Bawana_NG!R80+Bawana_RLNG!R80+Bawana_Spot!R80</f>
        <v>15.08</v>
      </c>
      <c r="J80" s="195">
        <f t="shared" si="8"/>
        <v>0</v>
      </c>
      <c r="K80" s="194">
        <f>PPCL_NG!L80+PPCL_Spot!L80+GT_NG!L80+GT_Spot!L80+Bawana_NG!L80+Bawana_RLNG!L80+Bawana_Spot!L80</f>
        <v>70.790000000000006</v>
      </c>
      <c r="L80" s="194">
        <f>PPCL_NG!S80+PPCL_Spot!S80+GT_NG!S80+GT_Spot!S80+Bawana_NG!S80+Bawana_RLNG!S80+Bawana_Spot!S80</f>
        <v>70.818911014312391</v>
      </c>
      <c r="M80" s="195">
        <f t="shared" si="9"/>
        <v>-2.8911014312384964E-2</v>
      </c>
      <c r="N80" s="194">
        <f>PPCL_NG!M80+PPCL_Spot!M80+GT_NG!M80+GT_Spot!M80+Bawana_NG!M80+Bawana_RLNG!M80+Bawana_Spot!M80</f>
        <v>90.07</v>
      </c>
      <c r="O80" s="194">
        <f>PPCL_NG!T80+PPCL_Spot!T80+GT_NG!T80+GT_Spot!T80+Bawana_NG!T80+Bawana_RLNG!T80+Bawana_Spot!T80</f>
        <v>90.222999377722459</v>
      </c>
      <c r="P80" s="195">
        <f t="shared" si="10"/>
        <v>-0.15299937772246608</v>
      </c>
      <c r="Q80" s="195">
        <f t="shared" si="11"/>
        <v>-0.46000000000000796</v>
      </c>
    </row>
    <row r="81" spans="1:17">
      <c r="A81" s="34" t="s">
        <v>123</v>
      </c>
      <c r="B81" s="194">
        <f>PPCL_NG!I81+PPCL_Spot!I81+GT_NG!I81+GT_Spot!I81+Bawana_NG!I81+Bawana_RLNG!I81+Bawana_Spot!I81</f>
        <v>154.38999999999999</v>
      </c>
      <c r="C81" s="194">
        <f>PPCL_NG!P81+PPCL_Spot!P81+GT_NG!P81+GT_Spot!P81+Bawana_NG!P81+Bawana_RLNG!P81+Bawana_Spot!P81</f>
        <v>154.55688238954573</v>
      </c>
      <c r="D81" s="195">
        <f t="shared" si="6"/>
        <v>-0.16688238954574786</v>
      </c>
      <c r="E81" s="194">
        <f>PPCL_NG!J81+PPCL_Spot!J81+GT_NG!J81+GT_Spot!J81+Bawana_NG!J81+Bawana_RLNG!J81+Bawana_Spot!J81</f>
        <v>89.86</v>
      </c>
      <c r="F81" s="194">
        <f>PPCL_NG!Q81+PPCL_Spot!Q81+GT_NG!Q81+GT_Spot!Q81+Bawana_NG!Q81+Bawana_RLNG!Q81+Bawana_Spot!Q81</f>
        <v>89.971207218419408</v>
      </c>
      <c r="G81" s="195">
        <f t="shared" si="7"/>
        <v>-0.11120721841940906</v>
      </c>
      <c r="H81" s="194">
        <f>PPCL_NG!K81+PPCL_Spot!K81+GT_NG!K81+GT_Spot!K81+Bawana_NG!K81+Bawana_RLNG!K81+Bawana_Spot!K81</f>
        <v>15.08</v>
      </c>
      <c r="I81" s="194">
        <f>PPCL_NG!R81+PPCL_Spot!R81+GT_NG!R81+GT_Spot!R81+Bawana_NG!R81+Bawana_RLNG!R81+Bawana_Spot!R81</f>
        <v>15.08</v>
      </c>
      <c r="J81" s="195">
        <f t="shared" si="8"/>
        <v>0</v>
      </c>
      <c r="K81" s="194">
        <f>PPCL_NG!L81+PPCL_Spot!L81+GT_NG!L81+GT_Spot!L81+Bawana_NG!L81+Bawana_RLNG!L81+Bawana_Spot!L81</f>
        <v>70.790000000000006</v>
      </c>
      <c r="L81" s="194">
        <f>PPCL_NG!S81+PPCL_Spot!S81+GT_NG!S81+GT_Spot!S81+Bawana_NG!S81+Bawana_RLNG!S81+Bawana_Spot!S81</f>
        <v>70.818911014312391</v>
      </c>
      <c r="M81" s="195">
        <f t="shared" si="9"/>
        <v>-2.8911014312384964E-2</v>
      </c>
      <c r="N81" s="194">
        <f>PPCL_NG!M81+PPCL_Spot!M81+GT_NG!M81+GT_Spot!M81+Bawana_NG!M81+Bawana_RLNG!M81+Bawana_Spot!M81</f>
        <v>90.07</v>
      </c>
      <c r="O81" s="194">
        <f>PPCL_NG!T81+PPCL_Spot!T81+GT_NG!T81+GT_Spot!T81+Bawana_NG!T81+Bawana_RLNG!T81+Bawana_Spot!T81</f>
        <v>90.222999377722459</v>
      </c>
      <c r="P81" s="195">
        <f t="shared" si="10"/>
        <v>-0.15299937772246608</v>
      </c>
      <c r="Q81" s="195">
        <f t="shared" si="11"/>
        <v>-0.46000000000000796</v>
      </c>
    </row>
    <row r="82" spans="1:17">
      <c r="A82" s="34" t="s">
        <v>124</v>
      </c>
      <c r="B82" s="194">
        <f>PPCL_NG!I82+PPCL_Spot!I82+GT_NG!I82+GT_Spot!I82+Bawana_NG!I82+Bawana_RLNG!I82+Bawana_Spot!I82</f>
        <v>154.38999999999999</v>
      </c>
      <c r="C82" s="194">
        <f>PPCL_NG!P82+PPCL_Spot!P82+GT_NG!P82+GT_Spot!P82+Bawana_NG!P82+Bawana_RLNG!P82+Bawana_Spot!P82</f>
        <v>154.55688238954573</v>
      </c>
      <c r="D82" s="195">
        <f t="shared" si="6"/>
        <v>-0.16688238954574786</v>
      </c>
      <c r="E82" s="194">
        <f>PPCL_NG!J82+PPCL_Spot!J82+GT_NG!J82+GT_Spot!J82+Bawana_NG!J82+Bawana_RLNG!J82+Bawana_Spot!J82</f>
        <v>89.86</v>
      </c>
      <c r="F82" s="194">
        <f>PPCL_NG!Q82+PPCL_Spot!Q82+GT_NG!Q82+GT_Spot!Q82+Bawana_NG!Q82+Bawana_RLNG!Q82+Bawana_Spot!Q82</f>
        <v>89.971207218419408</v>
      </c>
      <c r="G82" s="195">
        <f t="shared" si="7"/>
        <v>-0.11120721841940906</v>
      </c>
      <c r="H82" s="194">
        <f>PPCL_NG!K82+PPCL_Spot!K82+GT_NG!K82+GT_Spot!K82+Bawana_NG!K82+Bawana_RLNG!K82+Bawana_Spot!K82</f>
        <v>15.08</v>
      </c>
      <c r="I82" s="194">
        <f>PPCL_NG!R82+PPCL_Spot!R82+GT_NG!R82+GT_Spot!R82+Bawana_NG!R82+Bawana_RLNG!R82+Bawana_Spot!R82</f>
        <v>15.08</v>
      </c>
      <c r="J82" s="195">
        <f t="shared" si="8"/>
        <v>0</v>
      </c>
      <c r="K82" s="194">
        <f>PPCL_NG!L82+PPCL_Spot!L82+GT_NG!L82+GT_Spot!L82+Bawana_NG!L82+Bawana_RLNG!L82+Bawana_Spot!L82</f>
        <v>70.790000000000006</v>
      </c>
      <c r="L82" s="194">
        <f>PPCL_NG!S82+PPCL_Spot!S82+GT_NG!S82+GT_Spot!S82+Bawana_NG!S82+Bawana_RLNG!S82+Bawana_Spot!S82</f>
        <v>70.818911014312391</v>
      </c>
      <c r="M82" s="195">
        <f t="shared" si="9"/>
        <v>-2.8911014312384964E-2</v>
      </c>
      <c r="N82" s="194">
        <f>PPCL_NG!M82+PPCL_Spot!M82+GT_NG!M82+GT_Spot!M82+Bawana_NG!M82+Bawana_RLNG!M82+Bawana_Spot!M82</f>
        <v>90.07</v>
      </c>
      <c r="O82" s="194">
        <f>PPCL_NG!T82+PPCL_Spot!T82+GT_NG!T82+GT_Spot!T82+Bawana_NG!T82+Bawana_RLNG!T82+Bawana_Spot!T82</f>
        <v>90.222999377722459</v>
      </c>
      <c r="P82" s="195">
        <f t="shared" si="10"/>
        <v>-0.15299937772246608</v>
      </c>
      <c r="Q82" s="195">
        <f t="shared" si="11"/>
        <v>-0.46000000000000796</v>
      </c>
    </row>
    <row r="83" spans="1:17">
      <c r="A83" s="34" t="s">
        <v>125</v>
      </c>
      <c r="B83" s="194">
        <f>PPCL_NG!I83+PPCL_Spot!I83+GT_NG!I83+GT_Spot!I83+Bawana_NG!I83+Bawana_RLNG!I83+Bawana_Spot!I83</f>
        <v>154.38999999999999</v>
      </c>
      <c r="C83" s="194">
        <f>PPCL_NG!P83+PPCL_Spot!P83+GT_NG!P83+GT_Spot!P83+Bawana_NG!P83+Bawana_RLNG!P83+Bawana_Spot!P83</f>
        <v>154.55519444207698</v>
      </c>
      <c r="D83" s="195">
        <f t="shared" si="6"/>
        <v>-0.16519444207699507</v>
      </c>
      <c r="E83" s="194">
        <f>PPCL_NG!J83+PPCL_Spot!J83+GT_NG!J83+GT_Spot!J83+Bawana_NG!J83+Bawana_RLNG!J83+Bawana_Spot!J83</f>
        <v>89.86</v>
      </c>
      <c r="F83" s="194">
        <f>PPCL_NG!Q83+PPCL_Spot!Q83+GT_NG!Q83+GT_Spot!Q83+Bawana_NG!Q83+Bawana_RLNG!Q83+Bawana_Spot!Q83</f>
        <v>89.970231154026266</v>
      </c>
      <c r="G83" s="195">
        <f t="shared" si="7"/>
        <v>-0.11023115402626615</v>
      </c>
      <c r="H83" s="194">
        <f>PPCL_NG!K83+PPCL_Spot!K83+GT_NG!K83+GT_Spot!K83+Bawana_NG!K83+Bawana_RLNG!K83+Bawana_Spot!K83</f>
        <v>15.08</v>
      </c>
      <c r="I83" s="194">
        <f>PPCL_NG!R83+PPCL_Spot!R83+GT_NG!R83+GT_Spot!R83+Bawana_NG!R83+Bawana_RLNG!R83+Bawana_Spot!R83</f>
        <v>15.079901037915695</v>
      </c>
      <c r="J83" s="195">
        <f t="shared" si="8"/>
        <v>9.8962084305043163E-5</v>
      </c>
      <c r="K83" s="194">
        <f>PPCL_NG!L83+PPCL_Spot!L83+GT_NG!L83+GT_Spot!L83+Bawana_NG!L83+Bawana_RLNG!L83+Bawana_Spot!L83</f>
        <v>70.790000000000006</v>
      </c>
      <c r="L83" s="194">
        <f>PPCL_NG!S83+PPCL_Spot!S83+GT_NG!S83+GT_Spot!S83+Bawana_NG!S83+Bawana_RLNG!S83+Bawana_Spot!S83</f>
        <v>70.818521266377616</v>
      </c>
      <c r="M83" s="195">
        <f t="shared" si="9"/>
        <v>-2.8521266377609322E-2</v>
      </c>
      <c r="N83" s="194">
        <f>PPCL_NG!M83+PPCL_Spot!M83+GT_NG!M83+GT_Spot!M83+Bawana_NG!M83+Bawana_RLNG!M83+Bawana_Spot!M83</f>
        <v>90.07</v>
      </c>
      <c r="O83" s="194">
        <f>PPCL_NG!T83+PPCL_Spot!T83+GT_NG!T83+GT_Spot!T83+Bawana_NG!T83+Bawana_RLNG!T83+Bawana_Spot!T83</f>
        <v>90.22215209960342</v>
      </c>
      <c r="P83" s="195">
        <f t="shared" si="10"/>
        <v>-0.1521520996034269</v>
      </c>
      <c r="Q83" s="195">
        <f t="shared" si="11"/>
        <v>-0.45599999999999241</v>
      </c>
    </row>
    <row r="84" spans="1:17">
      <c r="A84" s="34" t="s">
        <v>126</v>
      </c>
      <c r="B84" s="194">
        <f>PPCL_NG!I84+PPCL_Spot!I84+GT_NG!I84+GT_Spot!I84+Bawana_NG!I84+Bawana_RLNG!I84+Bawana_Spot!I84</f>
        <v>154.38999999999999</v>
      </c>
      <c r="C84" s="194">
        <f>PPCL_NG!P84+PPCL_Spot!P84+GT_NG!P84+GT_Spot!P84+Bawana_NG!P84+Bawana_RLNG!P84+Bawana_Spot!P84</f>
        <v>154.55519444207698</v>
      </c>
      <c r="D84" s="195">
        <f t="shared" si="6"/>
        <v>-0.16519444207699507</v>
      </c>
      <c r="E84" s="194">
        <f>PPCL_NG!J84+PPCL_Spot!J84+GT_NG!J84+GT_Spot!J84+Bawana_NG!J84+Bawana_RLNG!J84+Bawana_Spot!J84</f>
        <v>89.86</v>
      </c>
      <c r="F84" s="194">
        <f>PPCL_NG!Q84+PPCL_Spot!Q84+GT_NG!Q84+GT_Spot!Q84+Bawana_NG!Q84+Bawana_RLNG!Q84+Bawana_Spot!Q84</f>
        <v>89.970231154026266</v>
      </c>
      <c r="G84" s="195">
        <f t="shared" si="7"/>
        <v>-0.11023115402626615</v>
      </c>
      <c r="H84" s="194">
        <f>PPCL_NG!K84+PPCL_Spot!K84+GT_NG!K84+GT_Spot!K84+Bawana_NG!K84+Bawana_RLNG!K84+Bawana_Spot!K84</f>
        <v>15.08</v>
      </c>
      <c r="I84" s="194">
        <f>PPCL_NG!R84+PPCL_Spot!R84+GT_NG!R84+GT_Spot!R84+Bawana_NG!R84+Bawana_RLNG!R84+Bawana_Spot!R84</f>
        <v>15.079901037915695</v>
      </c>
      <c r="J84" s="195">
        <f t="shared" si="8"/>
        <v>9.8962084305043163E-5</v>
      </c>
      <c r="K84" s="194">
        <f>PPCL_NG!L84+PPCL_Spot!L84+GT_NG!L84+GT_Spot!L84+Bawana_NG!L84+Bawana_RLNG!L84+Bawana_Spot!L84</f>
        <v>70.790000000000006</v>
      </c>
      <c r="L84" s="194">
        <f>PPCL_NG!S84+PPCL_Spot!S84+GT_NG!S84+GT_Spot!S84+Bawana_NG!S84+Bawana_RLNG!S84+Bawana_Spot!S84</f>
        <v>70.818521266377616</v>
      </c>
      <c r="M84" s="195">
        <f t="shared" si="9"/>
        <v>-2.8521266377609322E-2</v>
      </c>
      <c r="N84" s="194">
        <f>PPCL_NG!M84+PPCL_Spot!M84+GT_NG!M84+GT_Spot!M84+Bawana_NG!M84+Bawana_RLNG!M84+Bawana_Spot!M84</f>
        <v>90.07</v>
      </c>
      <c r="O84" s="194">
        <f>PPCL_NG!T84+PPCL_Spot!T84+GT_NG!T84+GT_Spot!T84+Bawana_NG!T84+Bawana_RLNG!T84+Bawana_Spot!T84</f>
        <v>90.22215209960342</v>
      </c>
      <c r="P84" s="195">
        <f t="shared" si="10"/>
        <v>-0.1521520996034269</v>
      </c>
      <c r="Q84" s="195">
        <f t="shared" si="11"/>
        <v>-0.45599999999999241</v>
      </c>
    </row>
    <row r="85" spans="1:17">
      <c r="A85" s="34" t="s">
        <v>127</v>
      </c>
      <c r="B85" s="194">
        <f>PPCL_NG!I85+PPCL_Spot!I85+GT_NG!I85+GT_Spot!I85+Bawana_NG!I85+Bawana_RLNG!I85+Bawana_Spot!I85</f>
        <v>154.38999999999999</v>
      </c>
      <c r="C85" s="194">
        <f>PPCL_NG!P85+PPCL_Spot!P85+GT_NG!P85+GT_Spot!P85+Bawana_NG!P85+Bawana_RLNG!P85+Bawana_Spot!P85</f>
        <v>154.55519444207698</v>
      </c>
      <c r="D85" s="195">
        <f t="shared" si="6"/>
        <v>-0.16519444207699507</v>
      </c>
      <c r="E85" s="194">
        <f>PPCL_NG!J85+PPCL_Spot!J85+GT_NG!J85+GT_Spot!J85+Bawana_NG!J85+Bawana_RLNG!J85+Bawana_Spot!J85</f>
        <v>89.86</v>
      </c>
      <c r="F85" s="194">
        <f>PPCL_NG!Q85+PPCL_Spot!Q85+GT_NG!Q85+GT_Spot!Q85+Bawana_NG!Q85+Bawana_RLNG!Q85+Bawana_Spot!Q85</f>
        <v>89.970231154026266</v>
      </c>
      <c r="G85" s="195">
        <f t="shared" si="7"/>
        <v>-0.11023115402626615</v>
      </c>
      <c r="H85" s="194">
        <f>PPCL_NG!K85+PPCL_Spot!K85+GT_NG!K85+GT_Spot!K85+Bawana_NG!K85+Bawana_RLNG!K85+Bawana_Spot!K85</f>
        <v>15.08</v>
      </c>
      <c r="I85" s="194">
        <f>PPCL_NG!R85+PPCL_Spot!R85+GT_NG!R85+GT_Spot!R85+Bawana_NG!R85+Bawana_RLNG!R85+Bawana_Spot!R85</f>
        <v>15.079901037915695</v>
      </c>
      <c r="J85" s="195">
        <f t="shared" si="8"/>
        <v>9.8962084305043163E-5</v>
      </c>
      <c r="K85" s="194">
        <f>PPCL_NG!L85+PPCL_Spot!L85+GT_NG!L85+GT_Spot!L85+Bawana_NG!L85+Bawana_RLNG!L85+Bawana_Spot!L85</f>
        <v>70.790000000000006</v>
      </c>
      <c r="L85" s="194">
        <f>PPCL_NG!S85+PPCL_Spot!S85+GT_NG!S85+GT_Spot!S85+Bawana_NG!S85+Bawana_RLNG!S85+Bawana_Spot!S85</f>
        <v>70.818521266377616</v>
      </c>
      <c r="M85" s="195">
        <f t="shared" si="9"/>
        <v>-2.8521266377609322E-2</v>
      </c>
      <c r="N85" s="194">
        <f>PPCL_NG!M85+PPCL_Spot!M85+GT_NG!M85+GT_Spot!M85+Bawana_NG!M85+Bawana_RLNG!M85+Bawana_Spot!M85</f>
        <v>90.07</v>
      </c>
      <c r="O85" s="194">
        <f>PPCL_NG!T85+PPCL_Spot!T85+GT_NG!T85+GT_Spot!T85+Bawana_NG!T85+Bawana_RLNG!T85+Bawana_Spot!T85</f>
        <v>90.22215209960342</v>
      </c>
      <c r="P85" s="195">
        <f t="shared" si="10"/>
        <v>-0.1521520996034269</v>
      </c>
      <c r="Q85" s="195">
        <f t="shared" si="11"/>
        <v>-0.45599999999999241</v>
      </c>
    </row>
    <row r="86" spans="1:17">
      <c r="A86" s="34" t="s">
        <v>128</v>
      </c>
      <c r="B86" s="194">
        <f>PPCL_NG!I86+PPCL_Spot!I86+GT_NG!I86+GT_Spot!I86+Bawana_NG!I86+Bawana_RLNG!I86+Bawana_Spot!I86</f>
        <v>154.38999999999999</v>
      </c>
      <c r="C86" s="194">
        <f>PPCL_NG!P86+PPCL_Spot!P86+GT_NG!P86+GT_Spot!P86+Bawana_NG!P86+Bawana_RLNG!P86+Bawana_Spot!P86</f>
        <v>154.55519444207698</v>
      </c>
      <c r="D86" s="195">
        <f t="shared" si="6"/>
        <v>-0.16519444207699507</v>
      </c>
      <c r="E86" s="194">
        <f>PPCL_NG!J86+PPCL_Spot!J86+GT_NG!J86+GT_Spot!J86+Bawana_NG!J86+Bawana_RLNG!J86+Bawana_Spot!J86</f>
        <v>89.86</v>
      </c>
      <c r="F86" s="194">
        <f>PPCL_NG!Q86+PPCL_Spot!Q86+GT_NG!Q86+GT_Spot!Q86+Bawana_NG!Q86+Bawana_RLNG!Q86+Bawana_Spot!Q86</f>
        <v>89.970231154026266</v>
      </c>
      <c r="G86" s="195">
        <f t="shared" si="7"/>
        <v>-0.11023115402626615</v>
      </c>
      <c r="H86" s="194">
        <f>PPCL_NG!K86+PPCL_Spot!K86+GT_NG!K86+GT_Spot!K86+Bawana_NG!K86+Bawana_RLNG!K86+Bawana_Spot!K86</f>
        <v>15.08</v>
      </c>
      <c r="I86" s="194">
        <f>PPCL_NG!R86+PPCL_Spot!R86+GT_NG!R86+GT_Spot!R86+Bawana_NG!R86+Bawana_RLNG!R86+Bawana_Spot!R86</f>
        <v>15.079901037915695</v>
      </c>
      <c r="J86" s="195">
        <f t="shared" si="8"/>
        <v>9.8962084305043163E-5</v>
      </c>
      <c r="K86" s="194">
        <f>PPCL_NG!L86+PPCL_Spot!L86+GT_NG!L86+GT_Spot!L86+Bawana_NG!L86+Bawana_RLNG!L86+Bawana_Spot!L86</f>
        <v>70.790000000000006</v>
      </c>
      <c r="L86" s="194">
        <f>PPCL_NG!S86+PPCL_Spot!S86+GT_NG!S86+GT_Spot!S86+Bawana_NG!S86+Bawana_RLNG!S86+Bawana_Spot!S86</f>
        <v>70.818521266377616</v>
      </c>
      <c r="M86" s="195">
        <f t="shared" si="9"/>
        <v>-2.8521266377609322E-2</v>
      </c>
      <c r="N86" s="194">
        <f>PPCL_NG!M86+PPCL_Spot!M86+GT_NG!M86+GT_Spot!M86+Bawana_NG!M86+Bawana_RLNG!M86+Bawana_Spot!M86</f>
        <v>90.07</v>
      </c>
      <c r="O86" s="194">
        <f>PPCL_NG!T86+PPCL_Spot!T86+GT_NG!T86+GT_Spot!T86+Bawana_NG!T86+Bawana_RLNG!T86+Bawana_Spot!T86</f>
        <v>90.22215209960342</v>
      </c>
      <c r="P86" s="195">
        <f t="shared" si="10"/>
        <v>-0.1521520996034269</v>
      </c>
      <c r="Q86" s="195">
        <f t="shared" si="11"/>
        <v>-0.45599999999999241</v>
      </c>
    </row>
    <row r="87" spans="1:17">
      <c r="A87" s="34" t="s">
        <v>129</v>
      </c>
      <c r="B87" s="194">
        <f>PPCL_NG!I87+PPCL_Spot!I87+GT_NG!I87+GT_Spot!I87+Bawana_NG!I87+Bawana_RLNG!I87+Bawana_Spot!I87</f>
        <v>155.24</v>
      </c>
      <c r="C87" s="194">
        <f>PPCL_NG!P87+PPCL_Spot!P87+GT_NG!P87+GT_Spot!P87+Bawana_NG!P87+Bawana_RLNG!P87+Bawana_Spot!P87</f>
        <v>155.40519444207698</v>
      </c>
      <c r="D87" s="195">
        <f t="shared" si="6"/>
        <v>-0.16519444207696665</v>
      </c>
      <c r="E87" s="194">
        <f>PPCL_NG!J87+PPCL_Spot!J87+GT_NG!J87+GT_Spot!J87+Bawana_NG!J87+Bawana_RLNG!J87+Bawana_Spot!J87</f>
        <v>90.35</v>
      </c>
      <c r="F87" s="194">
        <f>PPCL_NG!Q87+PPCL_Spot!Q87+GT_NG!Q87+GT_Spot!Q87+Bawana_NG!Q87+Bawana_RLNG!Q87+Bawana_Spot!Q87</f>
        <v>90.460231154026275</v>
      </c>
      <c r="G87" s="195">
        <f t="shared" si="7"/>
        <v>-0.11023115402628036</v>
      </c>
      <c r="H87" s="194">
        <f>PPCL_NG!K87+PPCL_Spot!K87+GT_NG!K87+GT_Spot!K87+Bawana_NG!K87+Bawana_RLNG!K87+Bawana_Spot!K87</f>
        <v>15.26</v>
      </c>
      <c r="I87" s="194">
        <f>PPCL_NG!R87+PPCL_Spot!R87+GT_NG!R87+GT_Spot!R87+Bawana_NG!R87+Bawana_RLNG!R87+Bawana_Spot!R87</f>
        <v>15.259901037915695</v>
      </c>
      <c r="J87" s="195">
        <f t="shared" si="8"/>
        <v>9.8962084305043163E-5</v>
      </c>
      <c r="K87" s="194">
        <f>PPCL_NG!L87+PPCL_Spot!L87+GT_NG!L87+GT_Spot!L87+Bawana_NG!L87+Bawana_RLNG!L87+Bawana_Spot!L87</f>
        <v>71.69</v>
      </c>
      <c r="L87" s="194">
        <f>PPCL_NG!S87+PPCL_Spot!S87+GT_NG!S87+GT_Spot!S87+Bawana_NG!S87+Bawana_RLNG!S87+Bawana_Spot!S87</f>
        <v>71.718521266377621</v>
      </c>
      <c r="M87" s="195">
        <f t="shared" si="9"/>
        <v>-2.8521266377623533E-2</v>
      </c>
      <c r="N87" s="194">
        <f>PPCL_NG!M87+PPCL_Spot!M87+GT_NG!M87+GT_Spot!M87+Bawana_NG!M87+Bawana_RLNG!M87+Bawana_Spot!M87</f>
        <v>90.65</v>
      </c>
      <c r="O87" s="194">
        <f>PPCL_NG!T87+PPCL_Spot!T87+GT_NG!T87+GT_Spot!T87+Bawana_NG!T87+Bawana_RLNG!T87+Bawana_Spot!T87</f>
        <v>90.802152099603418</v>
      </c>
      <c r="P87" s="195">
        <f t="shared" si="10"/>
        <v>-0.15215209960341269</v>
      </c>
      <c r="Q87" s="195">
        <f t="shared" si="11"/>
        <v>-0.4559999999999782</v>
      </c>
    </row>
    <row r="88" spans="1:17">
      <c r="A88" s="34" t="s">
        <v>130</v>
      </c>
      <c r="B88" s="194">
        <f>PPCL_NG!I88+PPCL_Spot!I88+GT_NG!I88+GT_Spot!I88+Bawana_NG!I88+Bawana_RLNG!I88+Bawana_Spot!I88</f>
        <v>155.61000000000001</v>
      </c>
      <c r="C88" s="194">
        <f>PPCL_NG!P88+PPCL_Spot!P88+GT_NG!P88+GT_Spot!P88+Bawana_NG!P88+Bawana_RLNG!P88+Bawana_Spot!P88</f>
        <v>155.78634587916972</v>
      </c>
      <c r="D88" s="195">
        <f t="shared" si="6"/>
        <v>-0.1763458791697019</v>
      </c>
      <c r="E88" s="194">
        <f>PPCL_NG!J88+PPCL_Spot!J88+GT_NG!J88+GT_Spot!J88+Bawana_NG!J88+Bawana_RLNG!J88+Bawana_Spot!J88</f>
        <v>90.580000000000013</v>
      </c>
      <c r="F88" s="194">
        <f>PPCL_NG!Q88+PPCL_Spot!Q88+GT_NG!Q88+GT_Spot!Q88+Bawana_NG!Q88+Bawana_RLNG!Q88+Bawana_Spot!Q88</f>
        <v>90.697417170279166</v>
      </c>
      <c r="G88" s="195">
        <f t="shared" si="7"/>
        <v>-0.11741717027915399</v>
      </c>
      <c r="H88" s="194">
        <f>PPCL_NG!K88+PPCL_Spot!K88+GT_NG!K88+GT_Spot!K88+Bawana_NG!K88+Bawana_RLNG!K88+Bawana_Spot!K88</f>
        <v>15.26</v>
      </c>
      <c r="I88" s="194">
        <f>PPCL_NG!R88+PPCL_Spot!R88+GT_NG!R88+GT_Spot!R88+Bawana_NG!R88+Bawana_RLNG!R88+Bawana_Spot!R88</f>
        <v>15.259901037915695</v>
      </c>
      <c r="J88" s="195">
        <f t="shared" si="8"/>
        <v>9.8962084305043163E-5</v>
      </c>
      <c r="K88" s="194">
        <f>PPCL_NG!L88+PPCL_Spot!L88+GT_NG!L88+GT_Spot!L88+Bawana_NG!L88+Bawana_RLNG!L88+Bawana_Spot!L88</f>
        <v>71.75</v>
      </c>
      <c r="L88" s="194">
        <f>PPCL_NG!S88+PPCL_Spot!S88+GT_NG!S88+GT_Spot!S88+Bawana_NG!S88+Bawana_RLNG!S88+Bawana_Spot!S88</f>
        <v>71.780392493080029</v>
      </c>
      <c r="M88" s="195">
        <f t="shared" si="9"/>
        <v>-3.0392493080029226E-2</v>
      </c>
      <c r="N88" s="194">
        <f>PPCL_NG!M88+PPCL_Spot!M88+GT_NG!M88+GT_Spot!M88+Bawana_NG!M88+Bawana_RLNG!M88+Bawana_Spot!M88</f>
        <v>90.960000000000008</v>
      </c>
      <c r="O88" s="194">
        <f>PPCL_NG!T88+PPCL_Spot!T88+GT_NG!T88+GT_Spot!T88+Bawana_NG!T88+Bawana_RLNG!T88+Bawana_Spot!T88</f>
        <v>91.121943419555379</v>
      </c>
      <c r="P88" s="195">
        <f t="shared" si="10"/>
        <v>-0.16194341955537084</v>
      </c>
      <c r="Q88" s="195">
        <f t="shared" si="11"/>
        <v>-0.48599999999995092</v>
      </c>
    </row>
    <row r="89" spans="1:17">
      <c r="A89" s="34" t="s">
        <v>131</v>
      </c>
      <c r="B89" s="194">
        <f>PPCL_NG!I89+PPCL_Spot!I89+GT_NG!I89+GT_Spot!I89+Bawana_NG!I89+Bawana_RLNG!I89+Bawana_Spot!I89</f>
        <v>155.61000000000001</v>
      </c>
      <c r="C89" s="194">
        <f>PPCL_NG!P89+PPCL_Spot!P89+GT_NG!P89+GT_Spot!P89+Bawana_NG!P89+Bawana_RLNG!P89+Bawana_Spot!P89</f>
        <v>155.78634587916972</v>
      </c>
      <c r="D89" s="195">
        <f t="shared" si="6"/>
        <v>-0.1763458791697019</v>
      </c>
      <c r="E89" s="194">
        <f>PPCL_NG!J89+PPCL_Spot!J89+GT_NG!J89+GT_Spot!J89+Bawana_NG!J89+Bawana_RLNG!J89+Bawana_Spot!J89</f>
        <v>90.580000000000013</v>
      </c>
      <c r="F89" s="194">
        <f>PPCL_NG!Q89+PPCL_Spot!Q89+GT_NG!Q89+GT_Spot!Q89+Bawana_NG!Q89+Bawana_RLNG!Q89+Bawana_Spot!Q89</f>
        <v>90.697417170279166</v>
      </c>
      <c r="G89" s="195">
        <f t="shared" si="7"/>
        <v>-0.11741717027915399</v>
      </c>
      <c r="H89" s="194">
        <f>PPCL_NG!K89+PPCL_Spot!K89+GT_NG!K89+GT_Spot!K89+Bawana_NG!K89+Bawana_RLNG!K89+Bawana_Spot!K89</f>
        <v>15.26</v>
      </c>
      <c r="I89" s="194">
        <f>PPCL_NG!R89+PPCL_Spot!R89+GT_NG!R89+GT_Spot!R89+Bawana_NG!R89+Bawana_RLNG!R89+Bawana_Spot!R89</f>
        <v>15.259901037915695</v>
      </c>
      <c r="J89" s="195">
        <f t="shared" si="8"/>
        <v>9.8962084305043163E-5</v>
      </c>
      <c r="K89" s="194">
        <f>PPCL_NG!L89+PPCL_Spot!L89+GT_NG!L89+GT_Spot!L89+Bawana_NG!L89+Bawana_RLNG!L89+Bawana_Spot!L89</f>
        <v>71.75</v>
      </c>
      <c r="L89" s="194">
        <f>PPCL_NG!S89+PPCL_Spot!S89+GT_NG!S89+GT_Spot!S89+Bawana_NG!S89+Bawana_RLNG!S89+Bawana_Spot!S89</f>
        <v>71.780392493080029</v>
      </c>
      <c r="M89" s="195">
        <f t="shared" si="9"/>
        <v>-3.0392493080029226E-2</v>
      </c>
      <c r="N89" s="194">
        <f>PPCL_NG!M89+PPCL_Spot!M89+GT_NG!M89+GT_Spot!M89+Bawana_NG!M89+Bawana_RLNG!M89+Bawana_Spot!M89</f>
        <v>90.960000000000008</v>
      </c>
      <c r="O89" s="194">
        <f>PPCL_NG!T89+PPCL_Spot!T89+GT_NG!T89+GT_Spot!T89+Bawana_NG!T89+Bawana_RLNG!T89+Bawana_Spot!T89</f>
        <v>91.121943419555379</v>
      </c>
      <c r="P89" s="195">
        <f t="shared" si="10"/>
        <v>-0.16194341955537084</v>
      </c>
      <c r="Q89" s="195">
        <f t="shared" si="11"/>
        <v>-0.48599999999995092</v>
      </c>
    </row>
    <row r="90" spans="1:17">
      <c r="A90" s="34" t="s">
        <v>132</v>
      </c>
      <c r="B90" s="194">
        <f>PPCL_NG!I90+PPCL_Spot!I90+GT_NG!I90+GT_Spot!I90+Bawana_NG!I90+Bawana_RLNG!I90+Bawana_Spot!I90</f>
        <v>155.61000000000001</v>
      </c>
      <c r="C90" s="194">
        <f>PPCL_NG!P90+PPCL_Spot!P90+GT_NG!P90+GT_Spot!P90+Bawana_NG!P90+Bawana_RLNG!P90+Bawana_Spot!P90</f>
        <v>155.78634587916972</v>
      </c>
      <c r="D90" s="195">
        <f t="shared" si="6"/>
        <v>-0.1763458791697019</v>
      </c>
      <c r="E90" s="194">
        <f>PPCL_NG!J90+PPCL_Spot!J90+GT_NG!J90+GT_Spot!J90+Bawana_NG!J90+Bawana_RLNG!J90+Bawana_Spot!J90</f>
        <v>90.580000000000013</v>
      </c>
      <c r="F90" s="194">
        <f>PPCL_NG!Q90+PPCL_Spot!Q90+GT_NG!Q90+GT_Spot!Q90+Bawana_NG!Q90+Bawana_RLNG!Q90+Bawana_Spot!Q90</f>
        <v>90.697417170279166</v>
      </c>
      <c r="G90" s="195">
        <f t="shared" si="7"/>
        <v>-0.11741717027915399</v>
      </c>
      <c r="H90" s="194">
        <f>PPCL_NG!K90+PPCL_Spot!K90+GT_NG!K90+GT_Spot!K90+Bawana_NG!K90+Bawana_RLNG!K90+Bawana_Spot!K90</f>
        <v>15.26</v>
      </c>
      <c r="I90" s="194">
        <f>PPCL_NG!R90+PPCL_Spot!R90+GT_NG!R90+GT_Spot!R90+Bawana_NG!R90+Bawana_RLNG!R90+Bawana_Spot!R90</f>
        <v>15.259901037915695</v>
      </c>
      <c r="J90" s="195">
        <f t="shared" si="8"/>
        <v>9.8962084305043163E-5</v>
      </c>
      <c r="K90" s="194">
        <f>PPCL_NG!L90+PPCL_Spot!L90+GT_NG!L90+GT_Spot!L90+Bawana_NG!L90+Bawana_RLNG!L90+Bawana_Spot!L90</f>
        <v>71.75</v>
      </c>
      <c r="L90" s="194">
        <f>PPCL_NG!S90+PPCL_Spot!S90+GT_NG!S90+GT_Spot!S90+Bawana_NG!S90+Bawana_RLNG!S90+Bawana_Spot!S90</f>
        <v>71.780392493080029</v>
      </c>
      <c r="M90" s="195">
        <f t="shared" si="9"/>
        <v>-3.0392493080029226E-2</v>
      </c>
      <c r="N90" s="194">
        <f>PPCL_NG!M90+PPCL_Spot!M90+GT_NG!M90+GT_Spot!M90+Bawana_NG!M90+Bawana_RLNG!M90+Bawana_Spot!M90</f>
        <v>90.960000000000008</v>
      </c>
      <c r="O90" s="194">
        <f>PPCL_NG!T90+PPCL_Spot!T90+GT_NG!T90+GT_Spot!T90+Bawana_NG!T90+Bawana_RLNG!T90+Bawana_Spot!T90</f>
        <v>91.121943419555379</v>
      </c>
      <c r="P90" s="195">
        <f t="shared" si="10"/>
        <v>-0.16194341955537084</v>
      </c>
      <c r="Q90" s="195">
        <f t="shared" si="11"/>
        <v>-0.48599999999995092</v>
      </c>
    </row>
    <row r="91" spans="1:17">
      <c r="A91" s="34" t="s">
        <v>133</v>
      </c>
      <c r="B91" s="194">
        <f>PPCL_NG!I91+PPCL_Spot!I91+GT_NG!I91+GT_Spot!I91+Bawana_NG!I91+Bawana_RLNG!I91+Bawana_Spot!I91</f>
        <v>151.04000000000002</v>
      </c>
      <c r="C91" s="194">
        <f>PPCL_NG!P91+PPCL_Spot!P91+GT_NG!P91+GT_Spot!P91+Bawana_NG!P91+Bawana_RLNG!P91+Bawana_Spot!P91</f>
        <v>151.2180338266385</v>
      </c>
      <c r="D91" s="195">
        <f t="shared" si="6"/>
        <v>-0.17803382663848311</v>
      </c>
      <c r="E91" s="194">
        <f>PPCL_NG!J91+PPCL_Spot!J91+GT_NG!J91+GT_Spot!J91+Bawana_NG!J91+Bawana_RLNG!J91+Bawana_Spot!J91</f>
        <v>87.94</v>
      </c>
      <c r="F91" s="194">
        <f>PPCL_NG!Q91+PPCL_Spot!Q91+GT_NG!Q91+GT_Spot!Q91+Bawana_NG!Q91+Bawana_RLNG!Q91+Bawana_Spot!Q91</f>
        <v>88.058393234672309</v>
      </c>
      <c r="G91" s="195">
        <f t="shared" si="7"/>
        <v>-0.11839323467231111</v>
      </c>
      <c r="H91" s="194">
        <f>PPCL_NG!K91+PPCL_Spot!K91+GT_NG!K91+GT_Spot!K91+Bawana_NG!K91+Bawana_RLNG!K91+Bawana_Spot!K91</f>
        <v>14.99</v>
      </c>
      <c r="I91" s="194">
        <f>PPCL_NG!R91+PPCL_Spot!R91+GT_NG!R91+GT_Spot!R91+Bawana_NG!R91+Bawana_RLNG!R91+Bawana_Spot!R91</f>
        <v>14.990000000000002</v>
      </c>
      <c r="J91" s="195">
        <f t="shared" si="8"/>
        <v>0</v>
      </c>
      <c r="K91" s="194">
        <f>PPCL_NG!L91+PPCL_Spot!L91+GT_NG!L91+GT_Spot!L91+Bawana_NG!L91+Bawana_RLNG!L91+Bawana_Spot!L91</f>
        <v>70.7</v>
      </c>
      <c r="L91" s="194">
        <f>PPCL_NG!S91+PPCL_Spot!S91+GT_NG!S91+GT_Spot!S91+Bawana_NG!S91+Bawana_RLNG!S91+Bawana_Spot!S91</f>
        <v>70.730782241014793</v>
      </c>
      <c r="M91" s="195">
        <f t="shared" si="9"/>
        <v>-3.0782241014790657E-2</v>
      </c>
      <c r="N91" s="194">
        <f>PPCL_NG!M91+PPCL_Spot!M91+GT_NG!M91+GT_Spot!M91+Bawana_NG!M91+Bawana_RLNG!M91+Bawana_Spot!M91</f>
        <v>107.38</v>
      </c>
      <c r="O91" s="194">
        <f>PPCL_NG!T91+PPCL_Spot!T91+GT_NG!T91+GT_Spot!T91+Bawana_NG!T91+Bawana_RLNG!T91+Bawana_Spot!T91</f>
        <v>107.54279069767443</v>
      </c>
      <c r="P91" s="195">
        <f t="shared" si="10"/>
        <v>-0.16279069767443843</v>
      </c>
      <c r="Q91" s="195">
        <f t="shared" si="11"/>
        <v>-0.49000000000002331</v>
      </c>
    </row>
    <row r="92" spans="1:17">
      <c r="A92" s="34" t="s">
        <v>134</v>
      </c>
      <c r="B92" s="194">
        <f>PPCL_NG!I92+PPCL_Spot!I92+GT_NG!I92+GT_Spot!I92+Bawana_NG!I92+Bawana_RLNG!I92+Bawana_Spot!I92</f>
        <v>151.04000000000002</v>
      </c>
      <c r="C92" s="194">
        <f>PPCL_NG!P92+PPCL_Spot!P92+GT_NG!P92+GT_Spot!P92+Bawana_NG!P92+Bawana_RLNG!P92+Bawana_Spot!P92</f>
        <v>151.2180338266385</v>
      </c>
      <c r="D92" s="195">
        <f t="shared" si="6"/>
        <v>-0.17803382663848311</v>
      </c>
      <c r="E92" s="194">
        <f>PPCL_NG!J92+PPCL_Spot!J92+GT_NG!J92+GT_Spot!J92+Bawana_NG!J92+Bawana_RLNG!J92+Bawana_Spot!J92</f>
        <v>87.94</v>
      </c>
      <c r="F92" s="194">
        <f>PPCL_NG!Q92+PPCL_Spot!Q92+GT_NG!Q92+GT_Spot!Q92+Bawana_NG!Q92+Bawana_RLNG!Q92+Bawana_Spot!Q92</f>
        <v>88.058393234672309</v>
      </c>
      <c r="G92" s="195">
        <f t="shared" si="7"/>
        <v>-0.11839323467231111</v>
      </c>
      <c r="H92" s="194">
        <f>PPCL_NG!K92+PPCL_Spot!K92+GT_NG!K92+GT_Spot!K92+Bawana_NG!K92+Bawana_RLNG!K92+Bawana_Spot!K92</f>
        <v>14.99</v>
      </c>
      <c r="I92" s="194">
        <f>PPCL_NG!R92+PPCL_Spot!R92+GT_NG!R92+GT_Spot!R92+Bawana_NG!R92+Bawana_RLNG!R92+Bawana_Spot!R92</f>
        <v>14.990000000000002</v>
      </c>
      <c r="J92" s="195">
        <f t="shared" si="8"/>
        <v>0</v>
      </c>
      <c r="K92" s="194">
        <f>PPCL_NG!L92+PPCL_Spot!L92+GT_NG!L92+GT_Spot!L92+Bawana_NG!L92+Bawana_RLNG!L92+Bawana_Spot!L92</f>
        <v>70.7</v>
      </c>
      <c r="L92" s="194">
        <f>PPCL_NG!S92+PPCL_Spot!S92+GT_NG!S92+GT_Spot!S92+Bawana_NG!S92+Bawana_RLNG!S92+Bawana_Spot!S92</f>
        <v>70.730782241014793</v>
      </c>
      <c r="M92" s="195">
        <f t="shared" si="9"/>
        <v>-3.0782241014790657E-2</v>
      </c>
      <c r="N92" s="194">
        <f>PPCL_NG!M92+PPCL_Spot!M92+GT_NG!M92+GT_Spot!M92+Bawana_NG!M92+Bawana_RLNG!M92+Bawana_Spot!M92</f>
        <v>107.38</v>
      </c>
      <c r="O92" s="194">
        <f>PPCL_NG!T92+PPCL_Spot!T92+GT_NG!T92+GT_Spot!T92+Bawana_NG!T92+Bawana_RLNG!T92+Bawana_Spot!T92</f>
        <v>107.54279069767443</v>
      </c>
      <c r="P92" s="195">
        <f t="shared" si="10"/>
        <v>-0.16279069767443843</v>
      </c>
      <c r="Q92" s="195">
        <f t="shared" si="11"/>
        <v>-0.49000000000002331</v>
      </c>
    </row>
    <row r="93" spans="1:17">
      <c r="A93" s="34" t="s">
        <v>135</v>
      </c>
      <c r="B93" s="194">
        <f>PPCL_NG!I93+PPCL_Spot!I93+GT_NG!I93+GT_Spot!I93+Bawana_NG!I93+Bawana_RLNG!I93+Bawana_Spot!I93</f>
        <v>151.04000000000002</v>
      </c>
      <c r="C93" s="194">
        <f>PPCL_NG!P93+PPCL_Spot!P93+GT_NG!P93+GT_Spot!P93+Bawana_NG!P93+Bawana_RLNG!P93+Bawana_Spot!P93</f>
        <v>151.2180338266385</v>
      </c>
      <c r="D93" s="195">
        <f t="shared" si="6"/>
        <v>-0.17803382663848311</v>
      </c>
      <c r="E93" s="194">
        <f>PPCL_NG!J93+PPCL_Spot!J93+GT_NG!J93+GT_Spot!J93+Bawana_NG!J93+Bawana_RLNG!J93+Bawana_Spot!J93</f>
        <v>87.94</v>
      </c>
      <c r="F93" s="194">
        <f>PPCL_NG!Q93+PPCL_Spot!Q93+GT_NG!Q93+GT_Spot!Q93+Bawana_NG!Q93+Bawana_RLNG!Q93+Bawana_Spot!Q93</f>
        <v>88.058393234672309</v>
      </c>
      <c r="G93" s="195">
        <f t="shared" si="7"/>
        <v>-0.11839323467231111</v>
      </c>
      <c r="H93" s="194">
        <f>PPCL_NG!K93+PPCL_Spot!K93+GT_NG!K93+GT_Spot!K93+Bawana_NG!K93+Bawana_RLNG!K93+Bawana_Spot!K93</f>
        <v>14.99</v>
      </c>
      <c r="I93" s="194">
        <f>PPCL_NG!R93+PPCL_Spot!R93+GT_NG!R93+GT_Spot!R93+Bawana_NG!R93+Bawana_RLNG!R93+Bawana_Spot!R93</f>
        <v>14.990000000000002</v>
      </c>
      <c r="J93" s="195">
        <f t="shared" si="8"/>
        <v>0</v>
      </c>
      <c r="K93" s="194">
        <f>PPCL_NG!L93+PPCL_Spot!L93+GT_NG!L93+GT_Spot!L93+Bawana_NG!L93+Bawana_RLNG!L93+Bawana_Spot!L93</f>
        <v>70.7</v>
      </c>
      <c r="L93" s="194">
        <f>PPCL_NG!S93+PPCL_Spot!S93+GT_NG!S93+GT_Spot!S93+Bawana_NG!S93+Bawana_RLNG!S93+Bawana_Spot!S93</f>
        <v>70.730782241014793</v>
      </c>
      <c r="M93" s="195">
        <f t="shared" si="9"/>
        <v>-3.0782241014790657E-2</v>
      </c>
      <c r="N93" s="194">
        <f>PPCL_NG!M93+PPCL_Spot!M93+GT_NG!M93+GT_Spot!M93+Bawana_NG!M93+Bawana_RLNG!M93+Bawana_Spot!M93</f>
        <v>107.38</v>
      </c>
      <c r="O93" s="194">
        <f>PPCL_NG!T93+PPCL_Spot!T93+GT_NG!T93+GT_Spot!T93+Bawana_NG!T93+Bawana_RLNG!T93+Bawana_Spot!T93</f>
        <v>107.54279069767443</v>
      </c>
      <c r="P93" s="195">
        <f t="shared" si="10"/>
        <v>-0.16279069767443843</v>
      </c>
      <c r="Q93" s="195">
        <f t="shared" si="11"/>
        <v>-0.49000000000002331</v>
      </c>
    </row>
    <row r="94" spans="1:17">
      <c r="A94" s="34" t="s">
        <v>136</v>
      </c>
      <c r="B94" s="194">
        <f>PPCL_NG!I94+PPCL_Spot!I94+GT_NG!I94+GT_Spot!I94+Bawana_NG!I94+Bawana_RLNG!I94+Bawana_Spot!I94</f>
        <v>151.04000000000002</v>
      </c>
      <c r="C94" s="194">
        <f>PPCL_NG!P94+PPCL_Spot!P94+GT_NG!P94+GT_Spot!P94+Bawana_NG!P94+Bawana_RLNG!P94+Bawana_Spot!P94</f>
        <v>151.2180338266385</v>
      </c>
      <c r="D94" s="195">
        <f t="shared" si="6"/>
        <v>-0.17803382663848311</v>
      </c>
      <c r="E94" s="194">
        <f>PPCL_NG!J94+PPCL_Spot!J94+GT_NG!J94+GT_Spot!J94+Bawana_NG!J94+Bawana_RLNG!J94+Bawana_Spot!J94</f>
        <v>87.94</v>
      </c>
      <c r="F94" s="194">
        <f>PPCL_NG!Q94+PPCL_Spot!Q94+GT_NG!Q94+GT_Spot!Q94+Bawana_NG!Q94+Bawana_RLNG!Q94+Bawana_Spot!Q94</f>
        <v>88.058393234672309</v>
      </c>
      <c r="G94" s="195">
        <f t="shared" si="7"/>
        <v>-0.11839323467231111</v>
      </c>
      <c r="H94" s="194">
        <f>PPCL_NG!K94+PPCL_Spot!K94+GT_NG!K94+GT_Spot!K94+Bawana_NG!K94+Bawana_RLNG!K94+Bawana_Spot!K94</f>
        <v>14.99</v>
      </c>
      <c r="I94" s="194">
        <f>PPCL_NG!R94+PPCL_Spot!R94+GT_NG!R94+GT_Spot!R94+Bawana_NG!R94+Bawana_RLNG!R94+Bawana_Spot!R94</f>
        <v>14.990000000000002</v>
      </c>
      <c r="J94" s="195">
        <f t="shared" si="8"/>
        <v>0</v>
      </c>
      <c r="K94" s="194">
        <f>PPCL_NG!L94+PPCL_Spot!L94+GT_NG!L94+GT_Spot!L94+Bawana_NG!L94+Bawana_RLNG!L94+Bawana_Spot!L94</f>
        <v>70.7</v>
      </c>
      <c r="L94" s="194">
        <f>PPCL_NG!S94+PPCL_Spot!S94+GT_NG!S94+GT_Spot!S94+Bawana_NG!S94+Bawana_RLNG!S94+Bawana_Spot!S94</f>
        <v>70.730782241014793</v>
      </c>
      <c r="M94" s="195">
        <f t="shared" si="9"/>
        <v>-3.0782241014790657E-2</v>
      </c>
      <c r="N94" s="194">
        <f>PPCL_NG!M94+PPCL_Spot!M94+GT_NG!M94+GT_Spot!M94+Bawana_NG!M94+Bawana_RLNG!M94+Bawana_Spot!M94</f>
        <v>107.38</v>
      </c>
      <c r="O94" s="194">
        <f>PPCL_NG!T94+PPCL_Spot!T94+GT_NG!T94+GT_Spot!T94+Bawana_NG!T94+Bawana_RLNG!T94+Bawana_Spot!T94</f>
        <v>107.54279069767443</v>
      </c>
      <c r="P94" s="195">
        <f t="shared" si="10"/>
        <v>-0.16279069767443843</v>
      </c>
      <c r="Q94" s="195">
        <f t="shared" si="11"/>
        <v>-0.49000000000002331</v>
      </c>
    </row>
    <row r="95" spans="1:17">
      <c r="A95" s="34" t="s">
        <v>137</v>
      </c>
      <c r="B95" s="194">
        <f>PPCL_NG!I95+PPCL_Spot!I95+GT_NG!I95+GT_Spot!I95+Bawana_NG!I95+Bawana_RLNG!I95+Bawana_Spot!I95</f>
        <v>151.04000000000002</v>
      </c>
      <c r="C95" s="194">
        <f>PPCL_NG!P95+PPCL_Spot!P95+GT_NG!P95+GT_Spot!P95+Bawana_NG!P95+Bawana_RLNG!P95+Bawana_Spot!P95</f>
        <v>151.2180338266385</v>
      </c>
      <c r="D95" s="195">
        <f t="shared" si="6"/>
        <v>-0.17803382663848311</v>
      </c>
      <c r="E95" s="194">
        <f>PPCL_NG!J95+PPCL_Spot!J95+GT_NG!J95+GT_Spot!J95+Bawana_NG!J95+Bawana_RLNG!J95+Bawana_Spot!J95</f>
        <v>87.94</v>
      </c>
      <c r="F95" s="194">
        <f>PPCL_NG!Q95+PPCL_Spot!Q95+GT_NG!Q95+GT_Spot!Q95+Bawana_NG!Q95+Bawana_RLNG!Q95+Bawana_Spot!Q95</f>
        <v>88.058393234672309</v>
      </c>
      <c r="G95" s="195">
        <f t="shared" si="7"/>
        <v>-0.11839323467231111</v>
      </c>
      <c r="H95" s="194">
        <f>PPCL_NG!K95+PPCL_Spot!K95+GT_NG!K95+GT_Spot!K95+Bawana_NG!K95+Bawana_RLNG!K95+Bawana_Spot!K95</f>
        <v>14.99</v>
      </c>
      <c r="I95" s="194">
        <f>PPCL_NG!R95+PPCL_Spot!R95+GT_NG!R95+GT_Spot!R95+Bawana_NG!R95+Bawana_RLNG!R95+Bawana_Spot!R95</f>
        <v>14.990000000000002</v>
      </c>
      <c r="J95" s="195">
        <f t="shared" si="8"/>
        <v>0</v>
      </c>
      <c r="K95" s="194">
        <f>PPCL_NG!L95+PPCL_Spot!L95+GT_NG!L95+GT_Spot!L95+Bawana_NG!L95+Bawana_RLNG!L95+Bawana_Spot!L95</f>
        <v>70.7</v>
      </c>
      <c r="L95" s="194">
        <f>PPCL_NG!S95+PPCL_Spot!S95+GT_NG!S95+GT_Spot!S95+Bawana_NG!S95+Bawana_RLNG!S95+Bawana_Spot!S95</f>
        <v>70.730782241014793</v>
      </c>
      <c r="M95" s="195">
        <f t="shared" si="9"/>
        <v>-3.0782241014790657E-2</v>
      </c>
      <c r="N95" s="194">
        <f>PPCL_NG!M95+PPCL_Spot!M95+GT_NG!M95+GT_Spot!M95+Bawana_NG!M95+Bawana_RLNG!M95+Bawana_Spot!M95</f>
        <v>107.38</v>
      </c>
      <c r="O95" s="194">
        <f>PPCL_NG!T95+PPCL_Spot!T95+GT_NG!T95+GT_Spot!T95+Bawana_NG!T95+Bawana_RLNG!T95+Bawana_Spot!T95</f>
        <v>107.54279069767443</v>
      </c>
      <c r="P95" s="195">
        <f t="shared" si="10"/>
        <v>-0.16279069767443843</v>
      </c>
      <c r="Q95" s="195">
        <f t="shared" si="11"/>
        <v>-0.49000000000002331</v>
      </c>
    </row>
    <row r="96" spans="1:17">
      <c r="A96" s="34" t="s">
        <v>138</v>
      </c>
      <c r="B96" s="194">
        <f>PPCL_NG!I96+PPCL_Spot!I96+GT_NG!I96+GT_Spot!I96+Bawana_NG!I96+Bawana_RLNG!I96+Bawana_Spot!I96</f>
        <v>151.04000000000002</v>
      </c>
      <c r="C96" s="194">
        <f>PPCL_NG!P96+PPCL_Spot!P96+GT_NG!P96+GT_Spot!P96+Bawana_NG!P96+Bawana_RLNG!P96+Bawana_Spot!P96</f>
        <v>151.2180338266385</v>
      </c>
      <c r="D96" s="195">
        <f t="shared" si="6"/>
        <v>-0.17803382663848311</v>
      </c>
      <c r="E96" s="194">
        <f>PPCL_NG!J96+PPCL_Spot!J96+GT_NG!J96+GT_Spot!J96+Bawana_NG!J96+Bawana_RLNG!J96+Bawana_Spot!J96</f>
        <v>87.94</v>
      </c>
      <c r="F96" s="194">
        <f>PPCL_NG!Q96+PPCL_Spot!Q96+GT_NG!Q96+GT_Spot!Q96+Bawana_NG!Q96+Bawana_RLNG!Q96+Bawana_Spot!Q96</f>
        <v>88.058393234672309</v>
      </c>
      <c r="G96" s="195">
        <f t="shared" si="7"/>
        <v>-0.11839323467231111</v>
      </c>
      <c r="H96" s="194">
        <f>PPCL_NG!K96+PPCL_Spot!K96+GT_NG!K96+GT_Spot!K96+Bawana_NG!K96+Bawana_RLNG!K96+Bawana_Spot!K96</f>
        <v>14.99</v>
      </c>
      <c r="I96" s="194">
        <f>PPCL_NG!R96+PPCL_Spot!R96+GT_NG!R96+GT_Spot!R96+Bawana_NG!R96+Bawana_RLNG!R96+Bawana_Spot!R96</f>
        <v>14.990000000000002</v>
      </c>
      <c r="J96" s="195">
        <f t="shared" si="8"/>
        <v>0</v>
      </c>
      <c r="K96" s="194">
        <f>PPCL_NG!L96+PPCL_Spot!L96+GT_NG!L96+GT_Spot!L96+Bawana_NG!L96+Bawana_RLNG!L96+Bawana_Spot!L96</f>
        <v>70.7</v>
      </c>
      <c r="L96" s="194">
        <f>PPCL_NG!S96+PPCL_Spot!S96+GT_NG!S96+GT_Spot!S96+Bawana_NG!S96+Bawana_RLNG!S96+Bawana_Spot!S96</f>
        <v>70.730782241014793</v>
      </c>
      <c r="M96" s="195">
        <f t="shared" si="9"/>
        <v>-3.0782241014790657E-2</v>
      </c>
      <c r="N96" s="194">
        <f>PPCL_NG!M96+PPCL_Spot!M96+GT_NG!M96+GT_Spot!M96+Bawana_NG!M96+Bawana_RLNG!M96+Bawana_Spot!M96</f>
        <v>107.38</v>
      </c>
      <c r="O96" s="194">
        <f>PPCL_NG!T96+PPCL_Spot!T96+GT_NG!T96+GT_Spot!T96+Bawana_NG!T96+Bawana_RLNG!T96+Bawana_Spot!T96</f>
        <v>107.54279069767443</v>
      </c>
      <c r="P96" s="195">
        <f t="shared" si="10"/>
        <v>-0.16279069767443843</v>
      </c>
      <c r="Q96" s="195">
        <f t="shared" si="11"/>
        <v>-0.49000000000002331</v>
      </c>
    </row>
    <row r="97" spans="1:17">
      <c r="A97" s="34" t="s">
        <v>139</v>
      </c>
      <c r="B97" s="194">
        <f>PPCL_NG!I97+PPCL_Spot!I97+GT_NG!I97+GT_Spot!I97+Bawana_NG!I97+Bawana_RLNG!I97+Bawana_Spot!I97</f>
        <v>151.04000000000002</v>
      </c>
      <c r="C97" s="194">
        <f>PPCL_NG!P97+PPCL_Spot!P97+GT_NG!P97+GT_Spot!P97+Bawana_NG!P97+Bawana_RLNG!P97+Bawana_Spot!P97</f>
        <v>151.2180338266385</v>
      </c>
      <c r="D97" s="195">
        <f t="shared" si="6"/>
        <v>-0.17803382663848311</v>
      </c>
      <c r="E97" s="194">
        <f>PPCL_NG!J97+PPCL_Spot!J97+GT_NG!J97+GT_Spot!J97+Bawana_NG!J97+Bawana_RLNG!J97+Bawana_Spot!J97</f>
        <v>87.94</v>
      </c>
      <c r="F97" s="194">
        <f>PPCL_NG!Q97+PPCL_Spot!Q97+GT_NG!Q97+GT_Spot!Q97+Bawana_NG!Q97+Bawana_RLNG!Q97+Bawana_Spot!Q97</f>
        <v>88.058393234672309</v>
      </c>
      <c r="G97" s="195">
        <f t="shared" si="7"/>
        <v>-0.11839323467231111</v>
      </c>
      <c r="H97" s="194">
        <f>PPCL_NG!K97+PPCL_Spot!K97+GT_NG!K97+GT_Spot!K97+Bawana_NG!K97+Bawana_RLNG!K97+Bawana_Spot!K97</f>
        <v>14.99</v>
      </c>
      <c r="I97" s="194">
        <f>PPCL_NG!R97+PPCL_Spot!R97+GT_NG!R97+GT_Spot!R97+Bawana_NG!R97+Bawana_RLNG!R97+Bawana_Spot!R97</f>
        <v>14.990000000000002</v>
      </c>
      <c r="J97" s="195">
        <f t="shared" si="8"/>
        <v>0</v>
      </c>
      <c r="K97" s="194">
        <f>PPCL_NG!L97+PPCL_Spot!L97+GT_NG!L97+GT_Spot!L97+Bawana_NG!L97+Bawana_RLNG!L97+Bawana_Spot!L97</f>
        <v>70.7</v>
      </c>
      <c r="L97" s="194">
        <f>PPCL_NG!S97+PPCL_Spot!S97+GT_NG!S97+GT_Spot!S97+Bawana_NG!S97+Bawana_RLNG!S97+Bawana_Spot!S97</f>
        <v>70.730782241014793</v>
      </c>
      <c r="M97" s="195">
        <f t="shared" si="9"/>
        <v>-3.0782241014790657E-2</v>
      </c>
      <c r="N97" s="194">
        <f>PPCL_NG!M97+PPCL_Spot!M97+GT_NG!M97+GT_Spot!M97+Bawana_NG!M97+Bawana_RLNG!M97+Bawana_Spot!M97</f>
        <v>107.38</v>
      </c>
      <c r="O97" s="194">
        <f>PPCL_NG!T97+PPCL_Spot!T97+GT_NG!T97+GT_Spot!T97+Bawana_NG!T97+Bawana_RLNG!T97+Bawana_Spot!T97</f>
        <v>107.54279069767443</v>
      </c>
      <c r="P97" s="195">
        <f t="shared" si="10"/>
        <v>-0.16279069767443843</v>
      </c>
      <c r="Q97" s="195">
        <f t="shared" si="11"/>
        <v>-0.49000000000002331</v>
      </c>
    </row>
    <row r="98" spans="1:17">
      <c r="A98" s="34" t="s">
        <v>140</v>
      </c>
      <c r="B98" s="194">
        <f>PPCL_NG!I98+PPCL_Spot!I98+GT_NG!I98+GT_Spot!I98+Bawana_NG!I98+Bawana_RLNG!I98+Bawana_Spot!I98</f>
        <v>151.04000000000002</v>
      </c>
      <c r="C98" s="194">
        <f>PPCL_NG!P98+PPCL_Spot!P98+GT_NG!P98+GT_Spot!P98+Bawana_NG!P98+Bawana_RLNG!P98+Bawana_Spot!P98</f>
        <v>151.2180338266385</v>
      </c>
      <c r="D98" s="195">
        <f t="shared" si="6"/>
        <v>-0.17803382663848311</v>
      </c>
      <c r="E98" s="194">
        <f>PPCL_NG!J98+PPCL_Spot!J98+GT_NG!J98+GT_Spot!J98+Bawana_NG!J98+Bawana_RLNG!J98+Bawana_Spot!J98</f>
        <v>87.94</v>
      </c>
      <c r="F98" s="194">
        <f>PPCL_NG!Q98+PPCL_Spot!Q98+GT_NG!Q98+GT_Spot!Q98+Bawana_NG!Q98+Bawana_RLNG!Q98+Bawana_Spot!Q98</f>
        <v>88.058393234672309</v>
      </c>
      <c r="G98" s="195">
        <f t="shared" si="7"/>
        <v>-0.11839323467231111</v>
      </c>
      <c r="H98" s="194">
        <f>PPCL_NG!K98+PPCL_Spot!K98+GT_NG!K98+GT_Spot!K98+Bawana_NG!K98+Bawana_RLNG!K98+Bawana_Spot!K98</f>
        <v>14.99</v>
      </c>
      <c r="I98" s="194">
        <f>PPCL_NG!R98+PPCL_Spot!R98+GT_NG!R98+GT_Spot!R98+Bawana_NG!R98+Bawana_RLNG!R98+Bawana_Spot!R98</f>
        <v>14.990000000000002</v>
      </c>
      <c r="J98" s="195">
        <f t="shared" si="8"/>
        <v>0</v>
      </c>
      <c r="K98" s="194">
        <f>PPCL_NG!L98+PPCL_Spot!L98+GT_NG!L98+GT_Spot!L98+Bawana_NG!L98+Bawana_RLNG!L98+Bawana_Spot!L98</f>
        <v>70.7</v>
      </c>
      <c r="L98" s="194">
        <f>PPCL_NG!S98+PPCL_Spot!S98+GT_NG!S98+GT_Spot!S98+Bawana_NG!S98+Bawana_RLNG!S98+Bawana_Spot!S98</f>
        <v>70.730782241014793</v>
      </c>
      <c r="M98" s="195">
        <f t="shared" si="9"/>
        <v>-3.0782241014790657E-2</v>
      </c>
      <c r="N98" s="194">
        <f>PPCL_NG!M98+PPCL_Spot!M98+GT_NG!M98+GT_Spot!M98+Bawana_NG!M98+Bawana_RLNG!M98+Bawana_Spot!M98</f>
        <v>107.38</v>
      </c>
      <c r="O98" s="194">
        <f>PPCL_NG!T98+PPCL_Spot!T98+GT_NG!T98+GT_Spot!T98+Bawana_NG!T98+Bawana_RLNG!T98+Bawana_Spot!T98</f>
        <v>107.54279069767443</v>
      </c>
      <c r="P98" s="195">
        <f t="shared" si="10"/>
        <v>-0.16279069767443843</v>
      </c>
      <c r="Q98" s="195">
        <f t="shared" si="11"/>
        <v>-0.49000000000002331</v>
      </c>
    </row>
    <row r="99" spans="1:17">
      <c r="A99" s="34" t="s">
        <v>324</v>
      </c>
      <c r="B99" s="194">
        <f>PPCL_NG!I99+PPCL_Spot!I99+GT_NG!I99+GT_Spot!I99+Bawana_NG!I99+Bawana_RLNG!I99+Bawana_Spot!I99</f>
        <v>6.5003875000000031</v>
      </c>
      <c r="C99" s="194">
        <f>PPCL_NG!P99+PPCL_Spot!P99+GT_NG!P99+GT_Spot!P99+Bawana_NG!P99+Bawana_RLNG!P99+Bawana_Spot!P99</f>
        <v>6.5019073336586999</v>
      </c>
      <c r="D99" s="195">
        <f t="shared" si="6"/>
        <v>-1.5198336586967898E-3</v>
      </c>
      <c r="E99" s="194">
        <f>PPCL_NG!J99+PPCL_Spot!J99+GT_NG!J99+GT_Spot!J99+Bawana_NG!J99+Bawana_RLNG!J99+Bawana_Spot!J99</f>
        <v>1.9582875</v>
      </c>
      <c r="F99" s="194">
        <f>PPCL_NG!Q99+PPCL_Spot!Q99+GT_NG!Q99+GT_Spot!Q99+Bawana_NG!Q99+Bawana_RLNG!Q99+Bawana_Spot!Q99</f>
        <v>1.9593651089298127</v>
      </c>
      <c r="G99" s="195">
        <f t="shared" si="7"/>
        <v>-1.07760892981279E-3</v>
      </c>
      <c r="H99" s="194">
        <f>PPCL_NG!K99+PPCL_Spot!K99+GT_NG!K99+GT_Spot!K99+Bawana_NG!K99+Bawana_RLNG!K99+Bawana_Spot!K99</f>
        <v>0.35573499999999986</v>
      </c>
      <c r="I99" s="194">
        <f>PPCL_NG!R99+PPCL_Spot!R99+GT_NG!R99+GT_Spot!R99+Bawana_NG!R99+Bawana_RLNG!R99+Bawana_Spot!R99</f>
        <v>0.35552245099542396</v>
      </c>
      <c r="J99" s="195">
        <f t="shared" si="8"/>
        <v>2.1254900457590153E-4</v>
      </c>
      <c r="K99" s="194">
        <f>PPCL_NG!L99+PPCL_Spot!L99+GT_NG!L99+GT_Spot!L99+Bawana_NG!L99+Bawana_RLNG!L99+Bawana_Spot!L99</f>
        <v>1.5884475000000002</v>
      </c>
      <c r="L99" s="194">
        <f>PPCL_NG!S99+PPCL_Spot!S99+GT_NG!S99+GT_Spot!S99+Bawana_NG!S99+Bawana_RLNG!S99+Bawana_Spot!S99</f>
        <v>1.5878223031977179</v>
      </c>
      <c r="M99" s="195">
        <f t="shared" si="9"/>
        <v>6.251968022823462E-4</v>
      </c>
      <c r="N99" s="194">
        <f>PPCL_NG!M99+PPCL_Spot!M99+GT_NG!M99+GT_Spot!M99+Bawana_NG!M99+Bawana_RLNG!M99+Bawana_Spot!M99</f>
        <v>2.3248875000000009</v>
      </c>
      <c r="O99" s="194">
        <f>PPCL_NG!T99+PPCL_Spot!T99+GT_NG!T99+GT_Spot!T99+Bawana_NG!T99+Bawana_RLNG!T99+Bawana_Spot!T99</f>
        <v>2.3264698032183473</v>
      </c>
      <c r="P99" s="195">
        <f t="shared" si="10"/>
        <v>-1.5823032183464036E-3</v>
      </c>
      <c r="Q99" s="195">
        <f t="shared" si="11"/>
        <v>-3.3419999999977357E-3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45524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45524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45524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2024-08-28T16:12:10Z</dcterms:modified>
</cp:coreProperties>
</file>